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<sst xmlns="http://schemas.openxmlformats.org/spreadsheetml/2006/main" count="45" uniqueCount="45">
  <si>
    <t xml:space="preserve"/>
  </si>
  <si>
    <t xml:space="preserve">QUC010</t>
  </si>
  <si>
    <t xml:space="preserve">m²</t>
  </si>
  <si>
    <t xml:space="preserve">Cobertura de plaques de fibrociment sense amiant.</t>
  </si>
  <si>
    <r>
      <rPr>
        <sz val="8.25"/>
        <color rgb="FF000000"/>
        <rFont val="Arial"/>
        <family val="2"/>
      </rPr>
      <t xml:space="preserve">Cobertura de plaques ondulades de fibrociment sense amiant de 3000 mm de longitud, 1100 mm d'amplada i 6 mm de gruix, color argila; Euroclasse A1 de reacció al foc segons UNE-EN 13501-1, per a coberta inclinada, amb una pendent major del 10%, col·locades amb un cavalcament de la placa superior de 150 mm i fixades mecànicament a qualsevol tipus de corretja estructural. Inclús accessoris de fixació de les plaques i rivet de segellat autoadhesiu per a l'estanquitat del cavalcament de plaques. El preu no inclou la superfície suport ni els punts singulars i les peces especials de la cobertura.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</si>
  <si>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</si>
  <si>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</si>
  <si>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</si>
  <si>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</si>
  <si>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</si>
  <si>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</si>
  <si>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</si>
  <si>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mt13eur010a</t>
  </si>
  <si>
    <t xml:space="preserve">U</t>
  </si>
  <si>
    <t xml:space="preserve">Placa ondulada de fibrociment sense amiant, de 3000 mm de longitud, 1100 mm d'amplada i 6 mm de gruix, color argila; Euroclasse A1 de reacció al foc segons UNE-EN 13501-1. Segons UNE-EN 494.</t>
  </si>
  <si>
    <t xml:space="preserve">mt13eur110a</t>
  </si>
  <si>
    <t xml:space="preserve">m</t>
  </si>
  <si>
    <t xml:space="preserve">Rivet autoadhesiu, per al segellat d'estanquitat dels cavalcaments entre plaques ondulades de fibrociment sense amiant.</t>
  </si>
  <si>
    <t xml:space="preserve">mt13eur100a</t>
  </si>
  <si>
    <t xml:space="preserve">U</t>
  </si>
  <si>
    <t xml:space="preserve">Kit d'accessoris de fixació, per a plaques ondulades de fibrociment sense amiant.</t>
  </si>
  <si>
    <t xml:space="preserve">Subtotal materials:</t>
  </si>
  <si>
    <t xml:space="preserve">Mà d'obra</t>
  </si>
  <si>
    <t xml:space="preserve">mo051</t>
  </si>
  <si>
    <t xml:space="preserve">h</t>
  </si>
  <si>
    <t xml:space="preserve">Oficial 1ª muntador de tancaments industrials.</t>
  </si>
  <si>
    <t xml:space="preserve">mo098</t>
  </si>
  <si>
    <t xml:space="preserve">h</t>
  </si>
  <si>
    <t xml:space="preserve">Ajudant muntador de tancaments industrials.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</si>
  <si>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</si>
  <si>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</si>
  <si>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</si>
  <si>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</si>
  <si>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6,02€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</si>
  <si>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</si>
  <si>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</si>
  <si>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</si>
  <si>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</si>
  <si>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</si>
  <si>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494:2012+A1:2015</t>
  </si>
  <si>
    <t xml:space="preserve">1/3/4</t>
  </si>
  <si>
    <t xml:space="preserve">Placas onduladas o nervadas de cemento reforzado con fibras y sus piezas complementarias. Especificación de producto y métodos de ensayo.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</si>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</sst>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3.74" customWidth="1"/>
    <col min="3" max="3" width="2.55" customWidth="1"/>
    <col min="4" max="4" width="4.08" customWidth="1"/>
    <col min="5" max="5" width="75.65" customWidth="1"/>
    <col min="6" max="6" width="1.19" customWidth="1"/>
    <col min="7" max="7" width="10.71" customWidth="1"/>
    <col min="8" max="8" width="2.55" customWidth="1"/>
    <col min="9" max="9" width="10.71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0.351</v>
      </c>
      <c r="H10" s="11"/>
      <c r="I10" s="12">
        <v>43.99</v>
      </c>
      <c r="J10" s="12">
        <f ca="1">ROUND(INDIRECT(ADDRESS(ROW()+(0), COLUMN()+(-3), 1))*INDIRECT(ADDRESS(ROW()+(0), COLUMN()+(-1), 1)), 2)</f>
        <v>15.44</v>
      </c>
    </row>
    <row r="11" spans="1:10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1.1</v>
      </c>
      <c r="H11" s="11"/>
      <c r="I11" s="12">
        <v>0.64</v>
      </c>
      <c r="J11" s="12">
        <f ca="1">ROUND(INDIRECT(ADDRESS(ROW()+(0), COLUMN()+(-3), 1))*INDIRECT(ADDRESS(ROW()+(0), COLUMN()+(-1), 1)), 2)</f>
        <v>0.7</v>
      </c>
    </row>
    <row r="12" spans="1:10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3">
        <v>1</v>
      </c>
      <c r="H12" s="13"/>
      <c r="I12" s="14">
        <v>9.94</v>
      </c>
      <c r="J12" s="14">
        <f ca="1">ROUND(INDIRECT(ADDRESS(ROW()+(0), COLUMN()+(-3), 1))*INDIRECT(ADDRESS(ROW()+(0), COLUMN()+(-1), 1)), 2)</f>
        <v>9.94</v>
      </c>
    </row>
    <row r="13" spans="1:10" ht="13.50" thickBot="1" customHeight="1">
      <c r="A13" s="15"/>
      <c r="B13" s="15"/>
      <c r="C13" s="15"/>
      <c r="D13" s="15"/>
      <c r="E13" s="15"/>
      <c r="F13" s="15"/>
      <c r="G13" s="9" t="s">
        <v>21</v>
      </c>
      <c r="H13" s="9"/>
      <c r="I13" s="9"/>
      <c r="J13" s="17">
        <f ca="1">ROUND(SUM(INDIRECT(ADDRESS(ROW()+(-1), COLUMN()+(0), 1)),INDIRECT(ADDRESS(ROW()+(-2), COLUMN()+(0), 1)),INDIRECT(ADDRESS(ROW()+(-3), COLUMN()+(0), 1))), 2)</f>
        <v>26.08</v>
      </c>
    </row>
    <row r="14" spans="1:10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8"/>
      <c r="H14" s="18"/>
      <c r="I14" s="15"/>
      <c r="J14" s="15"/>
    </row>
    <row r="15" spans="1:10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"/>
      <c r="G15" s="11">
        <v>0.18</v>
      </c>
      <c r="H15" s="11"/>
      <c r="I15" s="12">
        <v>29.34</v>
      </c>
      <c r="J15" s="12">
        <f ca="1">ROUND(INDIRECT(ADDRESS(ROW()+(0), COLUMN()+(-3), 1))*INDIRECT(ADDRESS(ROW()+(0), COLUMN()+(-1), 1)), 2)</f>
        <v>5.28</v>
      </c>
    </row>
    <row r="16" spans="1:10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"/>
      <c r="G16" s="13">
        <v>0.132</v>
      </c>
      <c r="H16" s="13"/>
      <c r="I16" s="14">
        <v>25.28</v>
      </c>
      <c r="J16" s="14">
        <f ca="1">ROUND(INDIRECT(ADDRESS(ROW()+(0), COLUMN()+(-3), 1))*INDIRECT(ADDRESS(ROW()+(0), COLUMN()+(-1), 1)), 2)</f>
        <v>3.34</v>
      </c>
    </row>
    <row r="17" spans="1:10" ht="13.50" thickBot="1" customHeight="1">
      <c r="A17" s="15"/>
      <c r="B17" s="15"/>
      <c r="C17" s="15"/>
      <c r="D17" s="15"/>
      <c r="E17" s="15"/>
      <c r="F17" s="15"/>
      <c r="G17" s="9" t="s">
        <v>29</v>
      </c>
      <c r="H17" s="9"/>
      <c r="I17" s="9"/>
      <c r="J17" s="17">
        <f ca="1">ROUND(SUM(INDIRECT(ADDRESS(ROW()+(-1), COLUMN()+(0), 1)),INDIRECT(ADDRESS(ROW()+(-2), COLUMN()+(0), 1))), 2)</f>
        <v>8.62</v>
      </c>
    </row>
    <row r="18" spans="1:10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8"/>
      <c r="H18" s="18"/>
      <c r="I18" s="15"/>
      <c r="J18" s="15"/>
    </row>
    <row r="19" spans="1:10" ht="13.50" thickBot="1" customHeight="1">
      <c r="A19" s="19"/>
      <c r="B19" s="19"/>
      <c r="C19" s="20" t="s">
        <v>31</v>
      </c>
      <c r="D19" s="20"/>
      <c r="E19" s="19" t="s">
        <v>32</v>
      </c>
      <c r="F19" s="19"/>
      <c r="G19" s="13">
        <v>2</v>
      </c>
      <c r="H19" s="13"/>
      <c r="I19" s="14">
        <f ca="1">ROUND(SUM(INDIRECT(ADDRESS(ROW()+(-2), COLUMN()+(1), 1)),INDIRECT(ADDRESS(ROW()+(-6), COLUMN()+(1), 1))), 2)</f>
        <v>34.7</v>
      </c>
      <c r="J19" s="14">
        <f ca="1">ROUND(INDIRECT(ADDRESS(ROW()+(0), COLUMN()+(-3), 1))*INDIRECT(ADDRESS(ROW()+(0), COLUMN()+(-1), 1))/100, 2)</f>
        <v>0.69</v>
      </c>
    </row>
    <row r="20" spans="1:10" ht="13.50" thickBot="1" customHeight="1">
      <c r="A20" s="21" t="s">
        <v>33</v>
      </c>
      <c r="B20" s="21"/>
      <c r="C20" s="22"/>
      <c r="D20" s="22"/>
      <c r="E20" s="23"/>
      <c r="F20" s="23"/>
      <c r="G20" s="24" t="s">
        <v>34</v>
      </c>
      <c r="H20" s="24"/>
      <c r="I20" s="25"/>
      <c r="J20" s="26">
        <f ca="1">ROUND(SUM(INDIRECT(ADDRESS(ROW()+(-1), COLUMN()+(0), 1)),INDIRECT(ADDRESS(ROW()+(-3), COLUMN()+(0), 1)),INDIRECT(ADDRESS(ROW()+(-7), COLUMN()+(0), 1))), 2)</f>
        <v>35.39</v>
      </c>
    </row>
    <row r="23" spans="1:10" ht="13.50" thickBot="1" customHeight="1">
      <c r="A23" s="27" t="s">
        <v>35</v>
      </c>
      <c r="B23" s="27"/>
      <c r="C23" s="27"/>
      <c r="D23" s="27"/>
      <c r="E23" s="27"/>
      <c r="F23" s="27" t="s">
        <v>36</v>
      </c>
      <c r="G23" s="27"/>
      <c r="H23" s="27" t="s">
        <v>37</v>
      </c>
      <c r="I23" s="27"/>
      <c r="J23" s="27" t="s">
        <v>38</v>
      </c>
    </row>
    <row r="24" spans="1:10" ht="13.50" thickBot="1" customHeight="1">
      <c r="A24" s="28" t="s">
        <v>39</v>
      </c>
      <c r="B24" s="28"/>
      <c r="C24" s="28"/>
      <c r="D24" s="28"/>
      <c r="E24" s="28"/>
      <c r="F24" s="29">
        <v>842016</v>
      </c>
      <c r="G24" s="29"/>
      <c r="H24" s="29">
        <v>842017</v>
      </c>
      <c r="I24" s="29"/>
      <c r="J24" s="29" t="s">
        <v>40</v>
      </c>
    </row>
    <row r="25" spans="1:10" ht="24.00" thickBot="1" customHeight="1">
      <c r="A25" s="30" t="s">
        <v>41</v>
      </c>
      <c r="B25" s="30"/>
      <c r="C25" s="30"/>
      <c r="D25" s="30"/>
      <c r="E25" s="30"/>
      <c r="F25" s="31"/>
      <c r="G25" s="31"/>
      <c r="H25" s="31"/>
      <c r="I25" s="31"/>
      <c r="J25" s="31"/>
    </row>
    <row r="28" spans="1:1" ht="33.75" thickBot="1" customHeight="1">
      <c r="A28" s="1" t="s">
        <v>42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33.75" thickBot="1" customHeight="1">
      <c r="A29" s="1" t="s">
        <v>43</v>
      </c>
      <c r="B29" s="1"/>
      <c r="C29" s="1"/>
      <c r="D29" s="1"/>
      <c r="E29" s="1"/>
      <c r="F29" s="1"/>
      <c r="G29" s="1"/>
      <c r="H29" s="1"/>
      <c r="I29" s="1"/>
      <c r="J29" s="1"/>
    </row>
    <row r="30" spans="1:1" ht="33.75" thickBot="1" customHeight="1">
      <c r="A30" s="1" t="s">
        <v>44</v>
      </c>
      <c r="B30" s="1"/>
      <c r="C30" s="1"/>
      <c r="D30" s="1"/>
      <c r="E30" s="1"/>
      <c r="F30" s="1"/>
      <c r="G30" s="1"/>
      <c r="H30" s="1"/>
      <c r="I30" s="1"/>
      <c r="J30" s="1"/>
    </row>
  </sheetData>
  <mergeCells count="62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I13"/>
    <mergeCell ref="A14:B14"/>
    <mergeCell ref="C14:D14"/>
    <mergeCell ref="E14:H14"/>
    <mergeCell ref="A15:B15"/>
    <mergeCell ref="C15:D15"/>
    <mergeCell ref="E15:F15"/>
    <mergeCell ref="G15:H15"/>
    <mergeCell ref="A16:B16"/>
    <mergeCell ref="C16:D16"/>
    <mergeCell ref="E16:F16"/>
    <mergeCell ref="G16:H16"/>
    <mergeCell ref="A17:B17"/>
    <mergeCell ref="C17:D17"/>
    <mergeCell ref="E17:F17"/>
    <mergeCell ref="G17:I17"/>
    <mergeCell ref="A18:B18"/>
    <mergeCell ref="C18:D18"/>
    <mergeCell ref="E18:H18"/>
    <mergeCell ref="A19:B19"/>
    <mergeCell ref="C19:D19"/>
    <mergeCell ref="E19:F19"/>
    <mergeCell ref="G19:H19"/>
    <mergeCell ref="A20:F20"/>
    <mergeCell ref="G20:I20"/>
    <mergeCell ref="A23:E23"/>
    <mergeCell ref="F23:G23"/>
    <mergeCell ref="H23:I23"/>
    <mergeCell ref="A24:E24"/>
    <mergeCell ref="F24:G25"/>
    <mergeCell ref="H24:I25"/>
    <mergeCell ref="J24:J25"/>
    <mergeCell ref="A25:E25"/>
    <mergeCell ref="A28:J28"/>
    <mergeCell ref="A29:J29"/>
    <mergeCell ref="A30:J30"/>
  </mergeCells>
  <pageMargins left="0.147638" right="0.147638" top="0.206693" bottom="0.206693" header="0.0" footer="0.0"/>
  <pageSetup paperSize="9" orientation="portrait"/>
  <rowBreaks count="0" manualBreakCount="0">
    </rowBreaks>
</worksheet>
</file>