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<sst xmlns="http://schemas.openxmlformats.org/spreadsheetml/2006/main" count="69" uniqueCount="69">
  <si>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</si>
  <si>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QSF053</t>
  </si>
  <si>
    <t xml:space="preserve">m</t>
  </si>
  <si>
    <t xml:space="preserve">Trobada de coberta plana no transitable, no ventilada, sobre suport continu de fusta, amb coronació de façana. Impermeabilització amb làmines d'EPDM.</t>
  </si>
  <si>
    <r>
      <rPr>
        <sz val="8.25"/>
        <color rgb="FF000000"/>
        <rFont val="Arial"/>
        <family val="2"/>
      </rPr>
      <t xml:space="preserve">Trobada de coberta plana no transitable, no ventilada, amb grava, tipus invertida, sobre suport continu de fusta, amb coronació de façana, formada per: capa separadora de geotèxtil no teixit compost per fibres de polièster unides per tiretes, (500 g/m²); impermeabilització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i cavalló metàl·lic, de xapa plegada d'acer galvanitzat, amb un angle d'inclinació de 10°, espessor 0,8 mm, desenvolupament 300 mm i 4 plecs, amb goteró, per a cobriment de murs, fixat amb cargols autoperforants a llistó de 55x35 mm de secció, de fusta de pinastre (Pinus pinaster), tractada en autoclau, amb classe d'ús 4, segons UNE-EN 335 fixats a la impermeabilització amb cargols de 4 mm de diàmetre i 45 mm de longitud, d'acer inoxidable, amb virolles. Inclús segellador adhesiu monocomponent, per al segellat dels junts entre xapes.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</si>
  <si>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</si>
  <si>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</si>
  <si>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</si>
  <si>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</si>
  <si>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</si>
  <si>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</si>
  <si>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</si>
  <si>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mt07mee203fC</t>
  </si>
  <si>
    <t xml:space="preserve">m</t>
  </si>
  <si>
    <t xml:space="preserve">Llistó de 55x35 mm de secció, de fusta de pinastre (Pinus pinaster), tractada en autoclau, amb classe d'ús 4, segons UNE-EN 335, acabat raspallat, amb humitat inferior al 20%.</t>
  </si>
  <si>
    <t xml:space="preserve">mt07emr406a</t>
  </si>
  <si>
    <t xml:space="preserve">U</t>
  </si>
  <si>
    <t xml:space="preserve">Cargol de 4 mm de diàmetre i 45 mm de longitud, d'acer inoxidable, per a ús exterior.</t>
  </si>
  <si>
    <t xml:space="preserve">mt20ame020fb</t>
  </si>
  <si>
    <t xml:space="preserve">m</t>
  </si>
  <si>
    <t xml:space="preserve">Cavalló metàl·lic, de xapa plegada d'acer galvanitzat, amb un angle d'inclinació de 10°, espessor 0,8 mm, desenvolupament 300 mm i 4 plecs, amb goteró, per a cobriment de murs.</t>
  </si>
  <si>
    <t xml:space="preserve">mt12www050</t>
  </si>
  <si>
    <t xml:space="preserve">U</t>
  </si>
  <si>
    <t xml:space="preserve">Cargol autoforadant d'acer galvanitzat.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</si>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</sst>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</v>
      </c>
      <c r="H10" s="11"/>
      <c r="I10" s="12">
        <v>2.05</v>
      </c>
      <c r="J10" s="12"/>
      <c r="K10" s="12">
        <f ca="1">ROUND(INDIRECT(ADDRESS(ROW()+(0), COLUMN()+(-4), 1))*INDIRECT(ADDRESS(ROW()+(0), COLUMN()+(-2), 1)), 2)</f>
        <v>4.1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0.21</v>
      </c>
      <c r="J11" s="12"/>
      <c r="K11" s="12">
        <f ca="1">ROUND(INDIRECT(ADDRESS(ROW()+(0), COLUMN()+(-4), 1))*INDIRECT(ADDRESS(ROW()+(0), COLUMN()+(-2), 1)), 2)</f>
        <v>0.84</v>
      </c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5.54</v>
      </c>
      <c r="J12" s="12"/>
      <c r="K12" s="12">
        <f ca="1">ROUND(INDIRECT(ADDRESS(ROW()+(0), COLUMN()+(-4), 1))*INDIRECT(ADDRESS(ROW()+(0), COLUMN()+(-2), 1)), 2)</f>
        <v>5.54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</v>
      </c>
      <c r="H13" s="11"/>
      <c r="I13" s="12">
        <v>0.05</v>
      </c>
      <c r="J13" s="12"/>
      <c r="K13" s="12">
        <f ca="1">ROUND(INDIRECT(ADDRESS(ROW()+(0), COLUMN()+(-4), 1))*INDIRECT(ADDRESS(ROW()+(0), COLUMN()+(-2), 1)), 2)</f>
        <v>0.2</v>
      </c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</v>
      </c>
      <c r="H14" s="11"/>
      <c r="I14" s="12">
        <v>5.29</v>
      </c>
      <c r="J14" s="12"/>
      <c r="K14" s="12">
        <f ca="1">ROUND(INDIRECT(ADDRESS(ROW()+(0), COLUMN()+(-4), 1))*INDIRECT(ADDRESS(ROW()+(0), COLUMN()+(-2), 1)), 2)</f>
        <v>1.06</v>
      </c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0.55</v>
      </c>
      <c r="H15" s="11"/>
      <c r="I15" s="12">
        <v>15.41</v>
      </c>
      <c r="J15" s="12"/>
      <c r="K15" s="12">
        <f ca="1">ROUND(INDIRECT(ADDRESS(ROW()+(0), COLUMN()+(-4), 1))*INDIRECT(ADDRESS(ROW()+(0), COLUMN()+(-2), 1)), 2)</f>
        <v>8.48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</v>
      </c>
      <c r="H16" s="11"/>
      <c r="I16" s="12">
        <v>7.06</v>
      </c>
      <c r="J16" s="12"/>
      <c r="K16" s="12">
        <f ca="1">ROUND(INDIRECT(ADDRESS(ROW()+(0), COLUMN()+(-4), 1))*INDIRECT(ADDRESS(ROW()+(0), COLUMN()+(-2), 1)), 2)</f>
        <v>0.71</v>
      </c>
    </row>
    <row r="17" spans="1:11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0.001</v>
      </c>
      <c r="H17" s="11"/>
      <c r="I17" s="12">
        <v>20.35</v>
      </c>
      <c r="J17" s="12"/>
      <c r="K17" s="12">
        <f ca="1">ROUND(INDIRECT(ADDRESS(ROW()+(0), COLUMN()+(-4), 1))*INDIRECT(ADDRESS(ROW()+(0), COLUMN()+(-2), 1)), 2)</f>
        <v>0.02</v>
      </c>
    </row>
    <row r="18" spans="1:11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0.3</v>
      </c>
      <c r="H18" s="13"/>
      <c r="I18" s="14">
        <v>2.33</v>
      </c>
      <c r="J18" s="14"/>
      <c r="K18" s="14">
        <f ca="1">ROUND(INDIRECT(ADDRESS(ROW()+(0), COLUMN()+(-4), 1))*INDIRECT(ADDRESS(ROW()+(0), COLUMN()+(-2), 1)), 2)</f>
        <v>0.7</v>
      </c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9"/>
      <c r="K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21.65</v>
      </c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  <c r="K20" s="15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0.24</v>
      </c>
      <c r="H21" s="11"/>
      <c r="I21" s="12">
        <v>29.64</v>
      </c>
      <c r="J21" s="12"/>
      <c r="K21" s="12">
        <f ca="1">ROUND(INDIRECT(ADDRESS(ROW()+(0), COLUMN()+(-4), 1))*INDIRECT(ADDRESS(ROW()+(0), COLUMN()+(-2), 1)), 2)</f>
        <v>7.11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0.24</v>
      </c>
      <c r="H22" s="11"/>
      <c r="I22" s="12">
        <v>26.36</v>
      </c>
      <c r="J22" s="12"/>
      <c r="K22" s="12">
        <f ca="1">ROUND(INDIRECT(ADDRESS(ROW()+(0), COLUMN()+(-4), 1))*INDIRECT(ADDRESS(ROW()+(0), COLUMN()+(-2), 1)), 2)</f>
        <v>6.33</v>
      </c>
    </row>
    <row r="23" spans="1:11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0.12</v>
      </c>
      <c r="H23" s="11"/>
      <c r="I23" s="12">
        <v>29.67</v>
      </c>
      <c r="J23" s="12"/>
      <c r="K23" s="12">
        <f ca="1">ROUND(INDIRECT(ADDRESS(ROW()+(0), COLUMN()+(-4), 1))*INDIRECT(ADDRESS(ROW()+(0), COLUMN()+(-2), 1)), 2)</f>
        <v>3.56</v>
      </c>
    </row>
    <row r="24" spans="1:11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3">
        <v>0.12</v>
      </c>
      <c r="H24" s="13"/>
      <c r="I24" s="14">
        <v>26.39</v>
      </c>
      <c r="J24" s="14"/>
      <c r="K24" s="14">
        <f ca="1">ROUND(INDIRECT(ADDRESS(ROW()+(0), COLUMN()+(-4), 1))*INDIRECT(ADDRESS(ROW()+(0), COLUMN()+(-2), 1)), 2)</f>
        <v>3.17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1))), 2)</f>
        <v>20.17</v>
      </c>
    </row>
    <row r="26" spans="1:11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  <c r="K26" s="15"/>
    </row>
    <row r="27" spans="1:11" ht="13.50" thickBot="1" customHeight="1">
      <c r="A27" s="19"/>
      <c r="B27" s="19"/>
      <c r="C27" s="19"/>
      <c r="D27" s="20" t="s">
        <v>55</v>
      </c>
      <c r="E27" s="19" t="s">
        <v>56</v>
      </c>
      <c r="F27" s="19"/>
      <c r="G27" s="13">
        <v>2</v>
      </c>
      <c r="H27" s="13"/>
      <c r="I27" s="14">
        <f ca="1">ROUND(SUM(INDIRECT(ADDRESS(ROW()+(-2), COLUMN()+(2), 1)),INDIRECT(ADDRESS(ROW()+(-8), COLUMN()+(2), 1))), 2)</f>
        <v>41.82</v>
      </c>
      <c r="J27" s="14"/>
      <c r="K27" s="14">
        <f ca="1">ROUND(INDIRECT(ADDRESS(ROW()+(0), COLUMN()+(-4), 1))*INDIRECT(ADDRESS(ROW()+(0), COLUMN()+(-2), 1))/100, 2)</f>
        <v>0.84</v>
      </c>
    </row>
    <row r="28" spans="1:11" ht="13.50" thickBot="1" customHeight="1">
      <c r="A28" s="21" t="s">
        <v>57</v>
      </c>
      <c r="B28" s="21"/>
      <c r="C28" s="21"/>
      <c r="D28" s="22"/>
      <c r="E28" s="23"/>
      <c r="F28" s="23"/>
      <c r="G28" s="24" t="s">
        <v>58</v>
      </c>
      <c r="H28" s="24"/>
      <c r="I28" s="25"/>
      <c r="J28" s="25"/>
      <c r="K28" s="26">
        <f ca="1">ROUND(SUM(INDIRECT(ADDRESS(ROW()+(-1), COLUMN()+(0), 1)),INDIRECT(ADDRESS(ROW()+(-3), COLUMN()+(0), 1)),INDIRECT(ADDRESS(ROW()+(-9), COLUMN()+(0), 1))), 2)</f>
        <v>42.66</v>
      </c>
    </row>
    <row r="31" spans="1:11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  <c r="K31" s="27"/>
    </row>
    <row r="32" spans="1:11" ht="13.50" thickBot="1" customHeight="1">
      <c r="A32" s="28" t="s">
        <v>63</v>
      </c>
      <c r="B32" s="28"/>
      <c r="C32" s="28"/>
      <c r="D32" s="28"/>
      <c r="E32" s="28"/>
      <c r="F32" s="29">
        <v>1.03202e+06</v>
      </c>
      <c r="G32" s="29"/>
      <c r="H32" s="29">
        <v>1.03202e+06</v>
      </c>
      <c r="I32" s="29"/>
      <c r="J32" s="29" t="s">
        <v>64</v>
      </c>
      <c r="K32" s="29"/>
    </row>
    <row r="33" spans="1:11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6" spans="1:1" ht="33.75" thickBot="1" customHeight="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2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J19"/>
    <mergeCell ref="A20:C20"/>
    <mergeCell ref="E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F28"/>
    <mergeCell ref="G28:J28"/>
    <mergeCell ref="A31:E31"/>
    <mergeCell ref="F31:G31"/>
    <mergeCell ref="H31:I31"/>
    <mergeCell ref="J31:K31"/>
    <mergeCell ref="A32:E32"/>
    <mergeCell ref="F32:G33"/>
    <mergeCell ref="H32:I33"/>
    <mergeCell ref="J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