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<sst xmlns="http://schemas.openxmlformats.org/spreadsheetml/2006/main" count="48" uniqueCount="48">
  <si>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</si>
  <si>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QBF030</t>
  </si>
  <si>
    <t xml:space="preserve">U</t>
  </si>
  <si>
    <t xml:space="preserve">Trobada de coberta plana transitable, ventilada amb bonera. Impermeabilització amb làmines asfàltiques.</t>
  </si>
  <si>
    <r>
      <rPr>
        <sz val="8.25"/>
        <color rgb="FF000000"/>
        <rFont val="Arial"/>
        <family val="2"/>
      </rPr>
      <t xml:space="preserve">Trobada de coberta plana transitable, ventilada, amb enrajolat fix, tipus convencional amb bonera de sortida vertical, realitzant un rebaix en el suport al voltant de la bonera, en el qual es rebrà la impermeabilització formada per: peça de reforç de làmina de betum modificat amb elastòmer SBS, LBM(SBS)-40-FP, amb armadura de feltre de polièster no teixit de 160 g/m², de superfície no protegida, totalment adherida al suport amb bufador, prèvia emprimació amb emulsió asfàltica aniònica amb càrregues tipus EB,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</si>
  <si>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</si>
  <si>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</si>
  <si>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</si>
  <si>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</si>
  <si>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</si>
  <si>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</si>
  <si>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</si>
  <si>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mt14iea020c</t>
  </si>
  <si>
    <t xml:space="preserve">kg</t>
  </si>
  <si>
    <t xml:space="preserve">Emulsió asfàltica aniònica amb càrregues tipus EB, segons UNE 104231.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</si>
  <si>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</si>
  <si>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</si>
  <si>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</si>
  <si>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mt15acc050be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</si>
  <si>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</si>
  <si>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</si>
  <si>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</si>
  <si>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</si>
  <si>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</si>
  <si>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</si>
  <si>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</si>
  <si>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</si>
  <si>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</si>
  <si>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</si>
  <si>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</si>
  <si>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</si>
  <si>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</si>
  <si>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</si>
  <si>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</si>
  <si>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</si>
  <si>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</si>
  <si>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16,08€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</si>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</sst>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0.3</v>
      </c>
      <c r="G10" s="11"/>
      <c r="H10" s="12">
        <v>3.3</v>
      </c>
      <c r="I10" s="12">
        <f ca="1">ROUND(INDIRECT(ADDRESS(ROW()+(0), COLUMN()+(-3), 1))*INDIRECT(ADDRESS(ROW()+(0), COLUMN()+(-1), 1)), 2)</f>
        <v>0.99</v>
      </c>
    </row>
    <row r="11" spans="1:9" ht="34.50" thickBot="1" customHeight="1">
      <c r="A11" s="1" t="s">
        <v>15</v>
      </c>
      <c r="B11" s="1"/>
      <c r="C11" s="10" t="s">
        <v>16</v>
      </c>
      <c r="D11" s="1" t="s">
        <v>17</v>
      </c>
      <c r="E11" s="1"/>
      <c r="F11" s="11">
        <v>1.05</v>
      </c>
      <c r="G11" s="11"/>
      <c r="H11" s="12">
        <v>6.93</v>
      </c>
      <c r="I11" s="12">
        <f ca="1">ROUND(INDIRECT(ADDRESS(ROW()+(0), COLUMN()+(-3), 1))*INDIRECT(ADDRESS(ROW()+(0), COLUMN()+(-1), 1)), 2)</f>
        <v>7.28</v>
      </c>
    </row>
    <row r="12" spans="1:9" ht="24.00" thickBot="1" customHeight="1">
      <c r="A12" s="1" t="s">
        <v>18</v>
      </c>
      <c r="B12" s="1"/>
      <c r="C12" s="10" t="s">
        <v>19</v>
      </c>
      <c r="D12" s="1" t="s">
        <v>20</v>
      </c>
      <c r="E12" s="1"/>
      <c r="F12" s="13">
        <v>1</v>
      </c>
      <c r="G12" s="13"/>
      <c r="H12" s="14">
        <v>8.6</v>
      </c>
      <c r="I12" s="14">
        <f ca="1">ROUND(INDIRECT(ADDRESS(ROW()+(0), COLUMN()+(-3), 1))*INDIRECT(ADDRESS(ROW()+(0), COLUMN()+(-1), 1)), 2)</f>
        <v>8.6</v>
      </c>
    </row>
    <row r="13" spans="1:9" ht="13.50" thickBot="1" customHeight="1">
      <c r="A13" s="15"/>
      <c r="B13" s="15"/>
      <c r="C13" s="15"/>
      <c r="D13" s="15"/>
      <c r="E13" s="15"/>
      <c r="F13" s="9" t="s">
        <v>21</v>
      </c>
      <c r="G13" s="9"/>
      <c r="H13" s="9"/>
      <c r="I13" s="17">
        <f ca="1">ROUND(SUM(INDIRECT(ADDRESS(ROW()+(-1), COLUMN()+(0), 1)),INDIRECT(ADDRESS(ROW()+(-2), COLUMN()+(0), 1)),INDIRECT(ADDRESS(ROW()+(-3), COLUMN()+(0), 1))), 2)</f>
        <v>16.87</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0.384</v>
      </c>
      <c r="G15" s="11"/>
      <c r="H15" s="12">
        <v>28.42</v>
      </c>
      <c r="I15" s="12">
        <f ca="1">ROUND(INDIRECT(ADDRESS(ROW()+(0), COLUMN()+(-3), 1))*INDIRECT(ADDRESS(ROW()+(0), COLUMN()+(-1), 1)), 2)</f>
        <v>10.91</v>
      </c>
    </row>
    <row r="16" spans="1:9" ht="13.50" thickBot="1" customHeight="1">
      <c r="A16" s="1" t="s">
        <v>26</v>
      </c>
      <c r="B16" s="1"/>
      <c r="C16" s="10" t="s">
        <v>27</v>
      </c>
      <c r="D16" s="1" t="s">
        <v>28</v>
      </c>
      <c r="E16" s="1"/>
      <c r="F16" s="11">
        <v>0.384</v>
      </c>
      <c r="G16" s="11"/>
      <c r="H16" s="12">
        <v>25.28</v>
      </c>
      <c r="I16" s="12">
        <f ca="1">ROUND(INDIRECT(ADDRESS(ROW()+(0), COLUMN()+(-3), 1))*INDIRECT(ADDRESS(ROW()+(0), COLUMN()+(-1), 1)), 2)</f>
        <v>9.71</v>
      </c>
    </row>
    <row r="17" spans="1:9" ht="13.50" thickBot="1" customHeight="1">
      <c r="A17" s="1" t="s">
        <v>29</v>
      </c>
      <c r="B17" s="1"/>
      <c r="C17" s="10" t="s">
        <v>30</v>
      </c>
      <c r="D17" s="1" t="s">
        <v>31</v>
      </c>
      <c r="E17" s="1"/>
      <c r="F17" s="13">
        <v>0.36</v>
      </c>
      <c r="G17" s="13"/>
      <c r="H17" s="14">
        <v>29.34</v>
      </c>
      <c r="I17" s="14">
        <f ca="1">ROUND(INDIRECT(ADDRESS(ROW()+(0), COLUMN()+(-3), 1))*INDIRECT(ADDRESS(ROW()+(0), COLUMN()+(-1), 1)), 2)</f>
        <v>10.56</v>
      </c>
    </row>
    <row r="18" spans="1:9" ht="13.50" thickBot="1" customHeight="1">
      <c r="A18" s="15"/>
      <c r="B18" s="15"/>
      <c r="C18" s="15"/>
      <c r="D18" s="15"/>
      <c r="E18" s="15"/>
      <c r="F18" s="9" t="s">
        <v>32</v>
      </c>
      <c r="G18" s="9"/>
      <c r="H18" s="9"/>
      <c r="I18" s="17">
        <f ca="1">ROUND(SUM(INDIRECT(ADDRESS(ROW()+(-1), COLUMN()+(0), 1)),INDIRECT(ADDRESS(ROW()+(-2), COLUMN()+(0), 1)),INDIRECT(ADDRESS(ROW()+(-3), COLUMN()+(0), 1))), 2)</f>
        <v>31.18</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48.05</v>
      </c>
      <c r="I20" s="14">
        <f ca="1">ROUND(INDIRECT(ADDRESS(ROW()+(0), COLUMN()+(-3), 1))*INDIRECT(ADDRESS(ROW()+(0), COLUMN()+(-1), 1))/100, 2)</f>
        <v>0.96</v>
      </c>
    </row>
    <row r="21" spans="1:9" ht="13.50" thickBot="1" customHeight="1">
      <c r="A21" s="21" t="s">
        <v>36</v>
      </c>
      <c r="B21" s="21"/>
      <c r="C21" s="22"/>
      <c r="D21" s="23"/>
      <c r="E21" s="23"/>
      <c r="F21" s="24" t="s">
        <v>37</v>
      </c>
      <c r="G21" s="24"/>
      <c r="H21" s="25"/>
      <c r="I21" s="26">
        <f ca="1">ROUND(SUM(INDIRECT(ADDRESS(ROW()+(-1), COLUMN()+(0), 1)),INDIRECT(ADDRESS(ROW()+(-3), COLUMN()+(0), 1)),INDIRECT(ADDRESS(ROW()+(-8), COLUMN()+(0), 1))), 2)</f>
        <v>49.01</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