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<sst xmlns="http://schemas.openxmlformats.org/spreadsheetml/2006/main" count="54" uniqueCount="54">
  <si>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</si>
  <si>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QAF035</t>
  </si>
  <si>
    <t xml:space="preserve">U</t>
  </si>
  <si>
    <t xml:space="preserve">Trobada de coberta amb bonera de sortida vertical per a sistema de drenatge sifònic, sistema Akasison "JIMTEN".</t>
  </si>
  <si>
    <r>
      <rPr>
        <sz val="8.25"/>
        <color rgb="FF000000"/>
        <rFont val="Arial"/>
        <family val="2"/>
      </rPr>
      <t xml:space="preserve">Encontre de coberta amb bonera per a sistema de drenatge sifònic de coberta, compost d'una làmina de betum modificat amb elastòmer SBS, LBM(SBS)-40-FP, amb armadura de feltre de polièster no teixit de 160 g/m², de superfície no protegida, de 1x1 m, totalment adherida al suport amb bufador, prèvia emprimació amb emulsió asfàltica aniònica amb càrregues tipus EB, i col·locació d'un bonera sifònica de polietilè, amb membrana bituminosa, sistema Akasison, model XL75 HR B "JIMTEN", de sortida horitzontal de 75 mm de diàmetre i reixeta convexa, amb el maneguet connector, la canonada vertical i el colze, tots ells del mateix diàmetre que el clavegueró, totalment adherit a la làmina asfàltica amb bufador.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</si>
  <si>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</si>
  <si>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</si>
  <si>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</si>
  <si>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</si>
  <si>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</si>
  <si>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</si>
  <si>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</si>
  <si>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</si>
  <si>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</si>
  <si>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</si>
  <si>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</si>
  <si>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</si>
  <si>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</si>
  <si>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mt11aka011fg</t>
  </si>
  <si>
    <t xml:space="preserve">U</t>
  </si>
  <si>
    <t xml:space="preserve">Bonera sifònica de polietilè, amb membrana bituminosa, sistema Akasison, model XL75 HR B "JIMTEN", de sortida horitzontal de 75 mm de diàmetre i reixeta convexa, segons UNE-EN 1253.</t>
  </si>
  <si>
    <t xml:space="preserve">mt11aka030</t>
  </si>
  <si>
    <t xml:space="preserve">U</t>
  </si>
  <si>
    <t xml:space="preserve">Maneguet connector de polietilè d'alta densitat (PEAD/HDPE), de 75 mm de diàmetre exterior, per a bonera sifònica, sistema Akasison "JIMTEN".</t>
  </si>
  <si>
    <t xml:space="preserve">mt11aka040fa</t>
  </si>
  <si>
    <t xml:space="preserve">m</t>
  </si>
  <si>
    <t xml:space="preserve">Canonada templada mitjançant tractament tèrmic addicional, de polietilè d'alta densitat (PEAD/HDPE), de 75 mm de diàmetre exterior i 3 mm de gruix, sistema Akasison "JIMTEN", en trams de 5 m de longitud.</t>
  </si>
  <si>
    <t xml:space="preserve">mt11aka050e</t>
  </si>
  <si>
    <t xml:space="preserve">U</t>
  </si>
  <si>
    <t xml:space="preserve">Colze 90° de polietilè d'alta densitat (PEAD/HDPE), de 75 mm de diàmetre exterior i 3 mm de gruix, sistema Akasison "JIMTEN".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</si>
  <si>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</si>
  <si>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</si>
  <si>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</si>
  <si>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</si>
  <si>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</si>
  <si>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</si>
  <si>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</si>
  <si>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</si>
  <si>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</si>
  <si>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</si>
  <si>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</si>
  <si>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</si>
  <si>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178,51€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</si>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</sst>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4.97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1"/>
      <c r="G10" s="12">
        <v>6.93</v>
      </c>
      <c r="H10" s="12">
        <f ca="1">ROUND(INDIRECT(ADDRESS(ROW()+(0), COLUMN()+(-3), 1))*INDIRECT(ADDRESS(ROW()+(0), COLUMN()+(-1), 1)), 2)</f>
        <v>7.28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1"/>
      <c r="G11" s="12">
        <v>3.3</v>
      </c>
      <c r="H11" s="12">
        <f ca="1">ROUND(INDIRECT(ADDRESS(ROW()+(0), COLUMN()+(-3), 1))*INDIRECT(ADDRESS(ROW()+(0), COLUMN()+(-1), 1)), 2)</f>
        <v>0.99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461.93</v>
      </c>
      <c r="H12" s="12">
        <f ca="1">ROUND(INDIRECT(ADDRESS(ROW()+(0), COLUMN()+(-3), 1))*INDIRECT(ADDRESS(ROW()+(0), COLUMN()+(-1), 1)), 2)</f>
        <v>461.93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10</v>
      </c>
      <c r="H13" s="12">
        <f ca="1">ROUND(INDIRECT(ADDRESS(ROW()+(0), COLUMN()+(-3), 1))*INDIRECT(ADDRESS(ROW()+(0), COLUMN()+(-1), 1)), 2)</f>
        <v>10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0.8</v>
      </c>
      <c r="F14" s="11"/>
      <c r="G14" s="12">
        <v>7</v>
      </c>
      <c r="H14" s="12">
        <f ca="1">ROUND(INDIRECT(ADDRESS(ROW()+(0), COLUMN()+(-3), 1))*INDIRECT(ADDRESS(ROW()+(0), COLUMN()+(-1), 1)), 2)</f>
        <v>5.6</v>
      </c>
      <c r="I14" s="12"/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3"/>
      <c r="G15" s="14">
        <v>4</v>
      </c>
      <c r="H15" s="14">
        <f ca="1">ROUND(INDIRECT(ADDRESS(ROW()+(0), COLUMN()+(-3), 1))*INDIRECT(ADDRESS(ROW()+(0), COLUMN()+(-1), 1)), 2)</f>
        <v>4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489.8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0.815</v>
      </c>
      <c r="F18" s="11"/>
      <c r="G18" s="12">
        <v>28.42</v>
      </c>
      <c r="H18" s="12">
        <f ca="1">ROUND(INDIRECT(ADDRESS(ROW()+(0), COLUMN()+(-3), 1))*INDIRECT(ADDRESS(ROW()+(0), COLUMN()+(-1), 1)), 2)</f>
        <v>23.16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0.815</v>
      </c>
      <c r="F19" s="13"/>
      <c r="G19" s="14">
        <v>25.28</v>
      </c>
      <c r="H19" s="14">
        <f ca="1">ROUND(INDIRECT(ADDRESS(ROW()+(0), COLUMN()+(-3), 1))*INDIRECT(ADDRESS(ROW()+(0), COLUMN()+(-1), 1)), 2)</f>
        <v>20.6</v>
      </c>
      <c r="I19" s="14"/>
    </row>
    <row r="20" spans="1:9" ht="13.50" thickBot="1" customHeight="1">
      <c r="A20" s="15"/>
      <c r="B20" s="15"/>
      <c r="C20" s="15"/>
      <c r="D20" s="15"/>
      <c r="E20" s="9" t="s">
        <v>38</v>
      </c>
      <c r="F20" s="9"/>
      <c r="G20" s="9"/>
      <c r="H20" s="17">
        <f ca="1">ROUND(SUM(INDIRECT(ADDRESS(ROW()+(-1), COLUMN()+(0), 1)),INDIRECT(ADDRESS(ROW()+(-2), COLUMN()+(0), 1))), 2)</f>
        <v>43.76</v>
      </c>
      <c r="I20" s="17"/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3"/>
      <c r="G22" s="14">
        <f ca="1">ROUND(SUM(INDIRECT(ADDRESS(ROW()+(-2), COLUMN()+(1), 1)),INDIRECT(ADDRESS(ROW()+(-6), COLUMN()+(1), 1))), 2)</f>
        <v>533.56</v>
      </c>
      <c r="H22" s="14">
        <f ca="1">ROUND(INDIRECT(ADDRESS(ROW()+(0), COLUMN()+(-3), 1))*INDIRECT(ADDRESS(ROW()+(0), COLUMN()+(-1), 1))/100, 2)</f>
        <v>10.67</v>
      </c>
      <c r="I22" s="14"/>
    </row>
    <row r="23" spans="1:9" ht="13.50" thickBot="1" customHeight="1">
      <c r="A23" s="21" t="s">
        <v>42</v>
      </c>
      <c r="B23" s="21"/>
      <c r="C23" s="22"/>
      <c r="D23" s="23"/>
      <c r="E23" s="24" t="s">
        <v>43</v>
      </c>
      <c r="F23" s="24"/>
      <c r="G23" s="25"/>
      <c r="H23" s="26">
        <f ca="1">ROUND(SUM(INDIRECT(ADDRESS(ROW()+(-1), COLUMN()+(0), 1)),INDIRECT(ADDRESS(ROW()+(-3), COLUMN()+(0), 1)),INDIRECT(ADDRESS(ROW()+(-7), COLUMN()+(0), 1))), 2)</f>
        <v>544.23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 t="s">
        <v>46</v>
      </c>
      <c r="G26" s="27"/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142010</v>
      </c>
      <c r="F27" s="29">
        <v>1.10201e+006</v>
      </c>
      <c r="G27" s="29"/>
      <c r="H27" s="29"/>
      <c r="I27" s="29" t="s">
        <v>49</v>
      </c>
    </row>
    <row r="28" spans="1:9" ht="24.0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</row>
  </sheetData>
  <mergeCells count="61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G20"/>
    <mergeCell ref="H20:I20"/>
    <mergeCell ref="A21:B21"/>
    <mergeCell ref="D21:F21"/>
    <mergeCell ref="H21:I21"/>
    <mergeCell ref="A22:B22"/>
    <mergeCell ref="E22:F22"/>
    <mergeCell ref="H22:I22"/>
    <mergeCell ref="A23:D23"/>
    <mergeCell ref="E23:G23"/>
    <mergeCell ref="H23:I23"/>
    <mergeCell ref="A26:D26"/>
    <mergeCell ref="F26:H26"/>
    <mergeCell ref="A27:D27"/>
    <mergeCell ref="E27:E28"/>
    <mergeCell ref="F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