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<sst xmlns="http://schemas.openxmlformats.org/spreadsheetml/2006/main" count="29" uniqueCount="29">
  <si>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</si>
  <si>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LCS024</t>
  </si>
  <si>
    <t xml:space="preserve">U</t>
  </si>
  <si>
    <t xml:space="preserve">Sistema "VELUX" de finestra tradicional per a coberta plana.</t>
  </si>
  <si>
    <r>
      <rPr>
        <sz val="8.25"/>
        <color rgb="FF000000"/>
        <rFont val="Arial"/>
        <family val="2"/>
      </rPr>
      <t xml:space="preserve">Finestra per a coberta plana, model GGL CK02 2070 "VELUX", amb obertura giratòria d'accionament manual mitjançant barra de maniobra, de 55x78 cm, realitzada en fusta laminada de pi nòrdic amb tractament fungicida, acabat pintat, color blanc, amb pintura acrílica en base aquosa resistent als raigs UV, amb doble envidriament Laminat (70) (vidre interior laminar de 3+3 mm amb pel·lícula de baixa emissivitat tèrmica, cambra d'aire reomplerta de gas argó de 15 mm, vidre exterior trempat de 4 mm amb pel·lícula de baixa emissivitat tèrmica i separador d'acer inoxidable). El preu no inclou el sòcol.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</si>
  <si>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</si>
  <si>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</si>
  <si>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</si>
  <si>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</si>
  <si>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</si>
  <si>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</si>
  <si>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</si>
  <si>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mt22vtg012Kac</t>
  </si>
  <si>
    <t xml:space="preserve">U</t>
  </si>
  <si>
    <t xml:space="preserve">Finestra de coberta, model GGL CK02 2070 "VELUX", amb obertura giratòria d'accionament manual mitjançant barra de maniobra, de 55x78 cm, realitzada en fusta laminada de pi nòrdic amb tractament fungicida, acabat pintat, color blanc, amb pintura acrílica en base aquosa resistent als raigs UV, amb doble envidriament Laminat (70) (vidre interior laminar de 3+3 mm amb pel·lícula de baixa emissivitat tèrmica, cambra d'aire reomplerta de gas argó de 15 mm, vidre exterior trempat de 4 mm amb pel·lícula de baixa emissivitat tèrmica i separador d'acer inoxidable), aleta de ventilació amb filtre d'aire, marc i fulla amb doble junt d'hermeticitat i frontisses de fricció d'acer cromatitzat.</t>
  </si>
  <si>
    <t xml:space="preserve">Subtotal materials:</t>
  </si>
  <si>
    <t xml:space="preserve">Mà d'obra</t>
  </si>
  <si>
    <t xml:space="preserve">mo011</t>
  </si>
  <si>
    <t xml:space="preserve">h</t>
  </si>
  <si>
    <t xml:space="preserve">Oficial 1ª muntador.</t>
  </si>
  <si>
    <t xml:space="preserve">mo080</t>
  </si>
  <si>
    <t xml:space="preserve">h</t>
  </si>
  <si>
    <t xml:space="preserve">Ajudant muntador.</t>
  </si>
  <si>
    <t xml:space="preserve">Subtotal mà d'obra:</t>
  </si>
  <si>
    <t xml:space="preserve">Costos directes complementaris</t>
  </si>
  <si>
    <t xml:space="preserve">%</t>
  </si>
  <si>
    <t xml:space="preserve">Costos directes complementaris</t>
  </si>
  <si>
    <t xml:space="preserve">Cost de manteniment decennal: 156,80€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</si>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</sst>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02" customWidth="1"/>
    <col min="4" max="4" width="6.63" customWidth="1"/>
    <col min="5" max="5" width="73.78"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2">
        <v>1</v>
      </c>
      <c r="G10" s="14">
        <v>337</v>
      </c>
      <c r="H10" s="14">
        <f ca="1">ROUND(INDIRECT(ADDRESS(ROW()+(0), COLUMN()+(-2), 1))*INDIRECT(ADDRESS(ROW()+(0), COLUMN()+(-1), 1)), 2)</f>
        <v>337</v>
      </c>
    </row>
    <row r="11" spans="1:8" ht="13.50" thickBot="1" customHeight="1">
      <c r="A11" s="15"/>
      <c r="B11" s="15"/>
      <c r="C11" s="15"/>
      <c r="D11" s="15"/>
      <c r="E11" s="15"/>
      <c r="F11" s="9" t="s">
        <v>15</v>
      </c>
      <c r="G11" s="9"/>
      <c r="H11" s="17">
        <f ca="1">ROUND(SUM(INDIRECT(ADDRESS(ROW()+(-1), COLUMN()+(0), 1))), 2)</f>
        <v>337</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1.079</v>
      </c>
      <c r="G13" s="13">
        <v>30.63</v>
      </c>
      <c r="H13" s="13">
        <f ca="1">ROUND(INDIRECT(ADDRESS(ROW()+(0), COLUMN()+(-2), 1))*INDIRECT(ADDRESS(ROW()+(0), COLUMN()+(-1), 1)), 2)</f>
        <v>33.05</v>
      </c>
    </row>
    <row r="14" spans="1:8" ht="13.50" thickBot="1" customHeight="1">
      <c r="A14" s="1" t="s">
        <v>20</v>
      </c>
      <c r="B14" s="1"/>
      <c r="C14" s="1"/>
      <c r="D14" s="10" t="s">
        <v>21</v>
      </c>
      <c r="E14" s="1" t="s">
        <v>22</v>
      </c>
      <c r="F14" s="12">
        <v>0.54</v>
      </c>
      <c r="G14" s="14">
        <v>26.39</v>
      </c>
      <c r="H14" s="14">
        <f ca="1">ROUND(INDIRECT(ADDRESS(ROW()+(0), COLUMN()+(-2), 1))*INDIRECT(ADDRESS(ROW()+(0), COLUMN()+(-1), 1)), 2)</f>
        <v>14.25</v>
      </c>
    </row>
    <row r="15" spans="1:8" ht="13.50" thickBot="1" customHeight="1">
      <c r="A15" s="15"/>
      <c r="B15" s="15"/>
      <c r="C15" s="15"/>
      <c r="D15" s="15"/>
      <c r="E15" s="15"/>
      <c r="F15" s="9" t="s">
        <v>23</v>
      </c>
      <c r="G15" s="9"/>
      <c r="H15" s="17">
        <f ca="1">ROUND(SUM(INDIRECT(ADDRESS(ROW()+(-1), COLUMN()+(0), 1)),INDIRECT(ADDRESS(ROW()+(-2), COLUMN()+(0), 1))), 2)</f>
        <v>47.3</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384.3</v>
      </c>
      <c r="H17" s="14">
        <f ca="1">ROUND(INDIRECT(ADDRESS(ROW()+(0), COLUMN()+(-2), 1))*INDIRECT(ADDRESS(ROW()+(0), COLUMN()+(-1), 1))/100, 2)</f>
        <v>7.69</v>
      </c>
    </row>
    <row r="18" spans="1:8" ht="13.50" thickBot="1" customHeight="1">
      <c r="A18" s="21" t="s">
        <v>27</v>
      </c>
      <c r="B18" s="21"/>
      <c r="C18" s="21"/>
      <c r="D18" s="22"/>
      <c r="E18" s="23"/>
      <c r="F18" s="24" t="s">
        <v>28</v>
      </c>
      <c r="G18" s="25"/>
      <c r="H18" s="26">
        <f ca="1">ROUND(SUM(INDIRECT(ADDRESS(ROW()+(-1), COLUMN()+(0), 1)),INDIRECT(ADDRESS(ROW()+(-3), COLUMN()+(0), 1)),INDIRECT(ADDRESS(ROW()+(-7), COLUMN()+(0), 1))), 2)</f>
        <v>391.99</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