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<sst xmlns="http://schemas.openxmlformats.org/spreadsheetml/2006/main" count="80" uniqueCount="80">
  <si>
    <t xml:space="preserve"/>
  </si>
  <si>
    <t xml:space="preserve">IOF025</t>
  </si>
  <si>
    <t xml:space="preserve">m²</t>
  </si>
  <si>
    <t xml:space="preserve">Franja tallafocs de plaques de guix laminat, per a edifici d'ús industrial. Sistema "PLADUR".</t>
  </si>
  <si>
    <r>
      <rPr>
        <sz val="8.25"/>
        <color rgb="FF000000"/>
        <rFont val="Arial"/>
        <family val="2"/>
      </rPr>
      <t xml:space="preserve">Franja tallafocs inclinada, de 1 m en projecció horitzontal, amb una resistència al foc EI 60, per a edifici d'ús industrial, fixada mecànicament a la mitgera amb subestructura suport, MT-82x16 2x15F "PLADUR", composta per 2 plaques de guix laminat F / UNE-EN 520 - 1200 / 2500 / 15 / amb les vores longitudinals afinades, amb resistència al foc F "PLADUR", Euroclasse A2-s1, d0 de reacció al foc, segons UNE-EN 13501-1, fixades a la subestructura suport composta per canals i muntants, formant esquadres separades 800 mm entre si i mestres separades 400 mm entre si. Inclús cargols per a la fixació de les plaques, i pasta i cinta per al tractament de junts entre plaques.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</si>
  <si>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</si>
  <si>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</si>
  <si>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</si>
  <si>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</si>
  <si>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</si>
  <si>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</si>
  <si>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</si>
  <si>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mt12pfp010ab</t>
  </si>
  <si>
    <t xml:space="preserve">m</t>
  </si>
  <si>
    <t xml:space="preserve">Canal C 48/30 "PLADUR", de 48 mm d'amplada, d'acer galvanitzat Z1 (Z140), segons UNE-EN 14195.</t>
  </si>
  <si>
    <t xml:space="preserve">mt12pfp020ab</t>
  </si>
  <si>
    <t xml:space="preserve">m</t>
  </si>
  <si>
    <t xml:space="preserve">Muntant M 48/35 "PLADUR", de 48 mm d'amplada, d'acer galvanitzat Z1 (Z140), segons UNE-EN 14195.</t>
  </si>
  <si>
    <t xml:space="preserve">mt12pfp040b</t>
  </si>
  <si>
    <t xml:space="preserve">m</t>
  </si>
  <si>
    <t xml:space="preserve">Mestra "PLADUR", de 82x16 mm, d'acer galvanitzat Z1 (Z140), segons UNE-EN 14195.</t>
  </si>
  <si>
    <t xml:space="preserve">mt12ptp010ch</t>
  </si>
  <si>
    <t xml:space="preserve">U</t>
  </si>
  <si>
    <t xml:space="preserve">Cargol autoperforant d'acer zincat, MM 3,5x9,5 "PLADUR", de cap rodó i punta de broca; per a la unió de perfils metàl·lics de fins 2,25 mm d'espessor.</t>
  </si>
  <si>
    <t xml:space="preserve">mt12psg082</t>
  </si>
  <si>
    <t xml:space="preserve">U</t>
  </si>
  <si>
    <t xml:space="preserve">Fixació per a formigó.</t>
  </si>
  <si>
    <t xml:space="preserve">mt12psp010cwp</t>
  </si>
  <si>
    <t xml:space="preserve">m²</t>
  </si>
  <si>
    <t xml:space="preserve">Placa de guix laminat F / UNE-EN 520 - 1200 / 2500 / 15 / amb les vores longitudinals afinades, amb resistència al foc F "PLADUR", Euroclasse A2-s1, d0 de reacció al foc, segons UNE-EN 13501-1.</t>
  </si>
  <si>
    <t xml:space="preserve">mt12ptp010ag</t>
  </si>
  <si>
    <t xml:space="preserve">U</t>
  </si>
  <si>
    <t xml:space="preserve">Cargol autoroscant d'acer revestit amb fosfats, PM 3,5x25 "PLADUR", amb cap de trompeta i punta afilada; per a la fixació de plaques de guix laminat a perfils metàl·lics de fins 0,75 mm d'espessor.</t>
  </si>
  <si>
    <t xml:space="preserve">mt12ptp010ae</t>
  </si>
  <si>
    <t xml:space="preserve">U</t>
  </si>
  <si>
    <t xml:space="preserve">Cargol autoroscant d'acer revestit amb fosfats, PM 3,5x45 "PLADUR", amb cap de trompeta i punta afilada; per a la fixació de plaques de guix laminat a perfils metàl·lics de fins 0,75 mm d'espessor.</t>
  </si>
  <si>
    <t xml:space="preserve">mt12pep011fa</t>
  </si>
  <si>
    <t xml:space="preserve">kg</t>
  </si>
  <si>
    <t xml:space="preserve">Pasta d'adormiment en pols ST2 "PLADUR", 3B, color blanc, d'adormiment lent (120 minuts), Euroclasse A1 de reacció al foc, segons UNE-EN 13501-1, rang de temperatura de treball de 5 a 35°C, per a aplicació manual amb cinta de segellament, segons UNE-EN 13963.</t>
  </si>
  <si>
    <t xml:space="preserve">mt12pip010aa</t>
  </si>
  <si>
    <t xml:space="preserve">m</t>
  </si>
  <si>
    <t xml:space="preserve">Cinta microperforada de paper "PLADUR", de 51 mm d'amplada i 0,215 mm de gruix, segons UNE-EN 13963.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</si>
  <si>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</si>
  <si>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</si>
  <si>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</si>
  <si>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</si>
  <si>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</si>
  <si>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</si>
  <si>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</si>
  <si>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</si>
  <si>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mo053</t>
  </si>
  <si>
    <t xml:space="preserve">h</t>
  </si>
  <si>
    <t xml:space="preserve">Oficial 1ª muntador de prefabricats interiors.</t>
  </si>
  <si>
    <t xml:space="preserve">mo100</t>
  </si>
  <si>
    <t xml:space="preserve">h</t>
  </si>
  <si>
    <t xml:space="preserve">Ajudant muntador de prefabricats interiors.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</si>
  <si>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</si>
  <si>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</si>
  <si>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</si>
  <si>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</si>
  <si>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2,98€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</si>
  <si>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</si>
  <si>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</si>
  <si>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</si>
  <si>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</si>
  <si>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</si>
  <si>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</si>
  <si>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</si>
  <si>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</si>
  <si>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</si>
  <si>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t xml:space="preserve">EN  520:2004+A1:2009</t>
  </si>
  <si>
    <t xml:space="preserve">3/4</t>
  </si>
  <si>
    <t xml:space="preserve">Placas de yeso laminado. Definiciones, especificaciones y métodos de ensayo.</t>
  </si>
  <si>
    <t xml:space="preserve">EN  13963:2005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</si>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</sst>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1.53" customWidth="1"/>
    <col min="4" max="4" width="6.63" customWidth="1"/>
    <col min="5" max="5" width="72.76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3.31</v>
      </c>
      <c r="H10" s="11"/>
      <c r="I10" s="12">
        <v>1.01</v>
      </c>
      <c r="J10" s="12">
        <f ca="1">ROUND(INDIRECT(ADDRESS(ROW()+(0), COLUMN()+(-3), 1))*INDIRECT(ADDRESS(ROW()+(0), COLUMN()+(-1), 1)), 2)</f>
        <v>3.34</v>
      </c>
    </row>
    <row r="11" spans="1:10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1.91</v>
      </c>
      <c r="H11" s="11"/>
      <c r="I11" s="12">
        <v>1.2</v>
      </c>
      <c r="J11" s="12">
        <f ca="1">ROUND(INDIRECT(ADDRESS(ROW()+(0), COLUMN()+(-3), 1))*INDIRECT(ADDRESS(ROW()+(0), COLUMN()+(-1), 1)), 2)</f>
        <v>2.29</v>
      </c>
    </row>
    <row r="12" spans="1:10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3.15</v>
      </c>
      <c r="H12" s="11"/>
      <c r="I12" s="12">
        <v>1.18</v>
      </c>
      <c r="J12" s="12">
        <f ca="1">ROUND(INDIRECT(ADDRESS(ROW()+(0), COLUMN()+(-3), 1))*INDIRECT(ADDRESS(ROW()+(0), COLUMN()+(-1), 1)), 2)</f>
        <v>3.72</v>
      </c>
    </row>
    <row r="13" spans="1:10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1">
        <v>37</v>
      </c>
      <c r="H13" s="11"/>
      <c r="I13" s="12">
        <v>0.02</v>
      </c>
      <c r="J13" s="12">
        <f ca="1">ROUND(INDIRECT(ADDRESS(ROW()+(0), COLUMN()+(-3), 1))*INDIRECT(ADDRESS(ROW()+(0), COLUMN()+(-1), 1)), 2)</f>
        <v>0.74</v>
      </c>
    </row>
    <row r="14" spans="1:10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1">
        <v>5</v>
      </c>
      <c r="H14" s="11"/>
      <c r="I14" s="12">
        <v>0.33</v>
      </c>
      <c r="J14" s="12">
        <f ca="1">ROUND(INDIRECT(ADDRESS(ROW()+(0), COLUMN()+(-3), 1))*INDIRECT(ADDRESS(ROW()+(0), COLUMN()+(-1), 1)), 2)</f>
        <v>1.65</v>
      </c>
    </row>
    <row r="15" spans="1:10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"/>
      <c r="G15" s="11">
        <v>2.49</v>
      </c>
      <c r="H15" s="11"/>
      <c r="I15" s="12">
        <v>11.71</v>
      </c>
      <c r="J15" s="12">
        <f ca="1">ROUND(INDIRECT(ADDRESS(ROW()+(0), COLUMN()+(-3), 1))*INDIRECT(ADDRESS(ROW()+(0), COLUMN()+(-1), 1)), 2)</f>
        <v>29.16</v>
      </c>
    </row>
    <row r="16" spans="1:10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"/>
      <c r="G16" s="11">
        <v>8</v>
      </c>
      <c r="H16" s="11"/>
      <c r="I16" s="12">
        <v>0.01</v>
      </c>
      <c r="J16" s="12">
        <f ca="1">ROUND(INDIRECT(ADDRESS(ROW()+(0), COLUMN()+(-3), 1))*INDIRECT(ADDRESS(ROW()+(0), COLUMN()+(-1), 1)), 2)</f>
        <v>0.08</v>
      </c>
    </row>
    <row r="17" spans="1:10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"/>
      <c r="G17" s="11">
        <v>16</v>
      </c>
      <c r="H17" s="11"/>
      <c r="I17" s="12">
        <v>0.02</v>
      </c>
      <c r="J17" s="12">
        <f ca="1">ROUND(INDIRECT(ADDRESS(ROW()+(0), COLUMN()+(-3), 1))*INDIRECT(ADDRESS(ROW()+(0), COLUMN()+(-1), 1)), 2)</f>
        <v>0.32</v>
      </c>
    </row>
    <row r="18" spans="1:10" ht="45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"/>
      <c r="G18" s="11">
        <v>0.65</v>
      </c>
      <c r="H18" s="11"/>
      <c r="I18" s="12">
        <v>1.31</v>
      </c>
      <c r="J18" s="12">
        <f ca="1">ROUND(INDIRECT(ADDRESS(ROW()+(0), COLUMN()+(-3), 1))*INDIRECT(ADDRESS(ROW()+(0), COLUMN()+(-1), 1)), 2)</f>
        <v>0.85</v>
      </c>
    </row>
    <row r="19" spans="1:10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"/>
      <c r="G19" s="13">
        <v>2.93</v>
      </c>
      <c r="H19" s="13"/>
      <c r="I19" s="14">
        <v>0.06</v>
      </c>
      <c r="J19" s="14">
        <f ca="1">ROUND(INDIRECT(ADDRESS(ROW()+(0), COLUMN()+(-3), 1))*INDIRECT(ADDRESS(ROW()+(0), COLUMN()+(-1), 1)), 2)</f>
        <v>0.18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42</v>
      </c>
      <c r="H20" s="9"/>
      <c r="I20" s="9"/>
      <c r="J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42.33</v>
      </c>
    </row>
    <row r="21" spans="1:10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8"/>
      <c r="H21" s="18"/>
      <c r="I21" s="15"/>
      <c r="J21" s="15"/>
    </row>
    <row r="22" spans="1:10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"/>
      <c r="G22" s="11">
        <v>0.36</v>
      </c>
      <c r="H22" s="11"/>
      <c r="I22" s="12">
        <v>30.63</v>
      </c>
      <c r="J22" s="12">
        <f ca="1">ROUND(INDIRECT(ADDRESS(ROW()+(0), COLUMN()+(-3), 1))*INDIRECT(ADDRESS(ROW()+(0), COLUMN()+(-1), 1)), 2)</f>
        <v>11.03</v>
      </c>
    </row>
    <row r="23" spans="1:10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"/>
      <c r="G23" s="11">
        <v>0.36</v>
      </c>
      <c r="H23" s="11"/>
      <c r="I23" s="12">
        <v>26.39</v>
      </c>
      <c r="J23" s="12">
        <f ca="1">ROUND(INDIRECT(ADDRESS(ROW()+(0), COLUMN()+(-3), 1))*INDIRECT(ADDRESS(ROW()+(0), COLUMN()+(-1), 1)), 2)</f>
        <v>9.5</v>
      </c>
    </row>
    <row r="24" spans="1:10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"/>
      <c r="G24" s="11">
        <v>0.36</v>
      </c>
      <c r="H24" s="11"/>
      <c r="I24" s="12">
        <v>30.63</v>
      </c>
      <c r="J24" s="12">
        <f ca="1">ROUND(INDIRECT(ADDRESS(ROW()+(0), COLUMN()+(-3), 1))*INDIRECT(ADDRESS(ROW()+(0), COLUMN()+(-1), 1)), 2)</f>
        <v>11.03</v>
      </c>
    </row>
    <row r="25" spans="1:10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"/>
      <c r="G25" s="13">
        <v>0.36</v>
      </c>
      <c r="H25" s="13"/>
      <c r="I25" s="14">
        <v>26.39</v>
      </c>
      <c r="J25" s="14">
        <f ca="1">ROUND(INDIRECT(ADDRESS(ROW()+(0), COLUMN()+(-3), 1))*INDIRECT(ADDRESS(ROW()+(0), COLUMN()+(-1), 1)), 2)</f>
        <v>9.5</v>
      </c>
    </row>
    <row r="26" spans="1:10" ht="13.50" thickBot="1" customHeight="1">
      <c r="A26" s="15"/>
      <c r="B26" s="15"/>
      <c r="C26" s="15"/>
      <c r="D26" s="15"/>
      <c r="E26" s="15"/>
      <c r="F26" s="15"/>
      <c r="G26" s="9" t="s">
        <v>56</v>
      </c>
      <c r="H26" s="9"/>
      <c r="I26" s="9"/>
      <c r="J26" s="17">
        <f ca="1">ROUND(SUM(INDIRECT(ADDRESS(ROW()+(-1), COLUMN()+(0), 1)),INDIRECT(ADDRESS(ROW()+(-2), COLUMN()+(0), 1)),INDIRECT(ADDRESS(ROW()+(-3), COLUMN()+(0), 1)),INDIRECT(ADDRESS(ROW()+(-4), COLUMN()+(0), 1))), 2)</f>
        <v>41.06</v>
      </c>
    </row>
    <row r="27" spans="1:10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8"/>
      <c r="H27" s="18"/>
      <c r="I27" s="15"/>
      <c r="J27" s="15"/>
    </row>
    <row r="28" spans="1:10" ht="13.50" thickBot="1" customHeight="1">
      <c r="A28" s="19"/>
      <c r="B28" s="19"/>
      <c r="C28" s="19"/>
      <c r="D28" s="20" t="s">
        <v>58</v>
      </c>
      <c r="E28" s="19" t="s">
        <v>59</v>
      </c>
      <c r="F28" s="19"/>
      <c r="G28" s="13">
        <v>2</v>
      </c>
      <c r="H28" s="13"/>
      <c r="I28" s="14">
        <f ca="1">ROUND(SUM(INDIRECT(ADDRESS(ROW()+(-2), COLUMN()+(1), 1)),INDIRECT(ADDRESS(ROW()+(-8), COLUMN()+(1), 1))), 2)</f>
        <v>83.39</v>
      </c>
      <c r="J28" s="14">
        <f ca="1">ROUND(INDIRECT(ADDRESS(ROW()+(0), COLUMN()+(-3), 1))*INDIRECT(ADDRESS(ROW()+(0), COLUMN()+(-1), 1))/100, 2)</f>
        <v>1.67</v>
      </c>
    </row>
    <row r="29" spans="1:10" ht="13.50" thickBot="1" customHeight="1">
      <c r="A29" s="21" t="s">
        <v>60</v>
      </c>
      <c r="B29" s="21"/>
      <c r="C29" s="21"/>
      <c r="D29" s="22"/>
      <c r="E29" s="23"/>
      <c r="F29" s="23"/>
      <c r="G29" s="24" t="s">
        <v>61</v>
      </c>
      <c r="H29" s="24"/>
      <c r="I29" s="25"/>
      <c r="J29" s="26">
        <f ca="1">ROUND(SUM(INDIRECT(ADDRESS(ROW()+(-1), COLUMN()+(0), 1)),INDIRECT(ADDRESS(ROW()+(-3), COLUMN()+(0), 1)),INDIRECT(ADDRESS(ROW()+(-9), COLUMN()+(0), 1))), 2)</f>
        <v>85.06</v>
      </c>
    </row>
    <row r="32" spans="1:10" ht="13.50" thickBot="1" customHeight="1">
      <c r="A32" s="27" t="s">
        <v>62</v>
      </c>
      <c r="B32" s="27"/>
      <c r="C32" s="27"/>
      <c r="D32" s="27"/>
      <c r="E32" s="27"/>
      <c r="F32" s="27" t="s">
        <v>63</v>
      </c>
      <c r="G32" s="27"/>
      <c r="H32" s="27" t="s">
        <v>64</v>
      </c>
      <c r="I32" s="27"/>
      <c r="J32" s="27" t="s">
        <v>65</v>
      </c>
    </row>
    <row r="33" spans="1:10" ht="13.50" thickBot="1" customHeight="1">
      <c r="A33" s="28" t="s">
        <v>66</v>
      </c>
      <c r="B33" s="28"/>
      <c r="C33" s="28"/>
      <c r="D33" s="28"/>
      <c r="E33" s="28"/>
      <c r="F33" s="29">
        <v>112006</v>
      </c>
      <c r="G33" s="29"/>
      <c r="H33" s="29">
        <v>112007</v>
      </c>
      <c r="I33" s="29"/>
      <c r="J33" s="29" t="s">
        <v>67</v>
      </c>
    </row>
    <row r="34" spans="1:10" ht="24.00" thickBot="1" customHeight="1">
      <c r="A34" s="30" t="s">
        <v>68</v>
      </c>
      <c r="B34" s="30"/>
      <c r="C34" s="30"/>
      <c r="D34" s="30"/>
      <c r="E34" s="30"/>
      <c r="F34" s="31"/>
      <c r="G34" s="31"/>
      <c r="H34" s="31"/>
      <c r="I34" s="31"/>
      <c r="J34" s="31"/>
    </row>
    <row r="35" spans="1:10" ht="13.50" thickBot="1" customHeight="1">
      <c r="A35" s="32" t="s">
        <v>69</v>
      </c>
      <c r="B35" s="32"/>
      <c r="C35" s="32"/>
      <c r="D35" s="32"/>
      <c r="E35" s="32"/>
      <c r="F35" s="33">
        <v>112007</v>
      </c>
      <c r="G35" s="33"/>
      <c r="H35" s="33">
        <v>112007</v>
      </c>
      <c r="I35" s="33"/>
      <c r="J35" s="33"/>
    </row>
    <row r="36" spans="1:10" ht="13.50" thickBot="1" customHeight="1">
      <c r="A36" s="28" t="s">
        <v>70</v>
      </c>
      <c r="B36" s="28"/>
      <c r="C36" s="28"/>
      <c r="D36" s="28"/>
      <c r="E36" s="28"/>
      <c r="F36" s="29">
        <v>162010</v>
      </c>
      <c r="G36" s="29"/>
      <c r="H36" s="29">
        <v>1.12201e+06</v>
      </c>
      <c r="I36" s="29"/>
      <c r="J36" s="29" t="s">
        <v>71</v>
      </c>
    </row>
    <row r="37" spans="1:10" ht="13.50" thickBot="1" customHeight="1">
      <c r="A37" s="32" t="s">
        <v>72</v>
      </c>
      <c r="B37" s="32"/>
      <c r="C37" s="32"/>
      <c r="D37" s="32"/>
      <c r="E37" s="32"/>
      <c r="F37" s="33"/>
      <c r="G37" s="33"/>
      <c r="H37" s="33"/>
      <c r="I37" s="33"/>
      <c r="J37" s="33"/>
    </row>
    <row r="38" spans="1:10" ht="13.50" thickBot="1" customHeight="1">
      <c r="A38" s="28" t="s">
        <v>73</v>
      </c>
      <c r="B38" s="28"/>
      <c r="C38" s="28"/>
      <c r="D38" s="28"/>
      <c r="E38" s="28"/>
      <c r="F38" s="29">
        <v>132006</v>
      </c>
      <c r="G38" s="29"/>
      <c r="H38" s="29">
        <v>132007</v>
      </c>
      <c r="I38" s="29"/>
      <c r="J38" s="29" t="s">
        <v>74</v>
      </c>
    </row>
    <row r="39" spans="1:10" ht="13.50" thickBot="1" customHeight="1">
      <c r="A39" s="30" t="s">
        <v>75</v>
      </c>
      <c r="B39" s="30"/>
      <c r="C39" s="30"/>
      <c r="D39" s="30"/>
      <c r="E39" s="30"/>
      <c r="F39" s="31"/>
      <c r="G39" s="31"/>
      <c r="H39" s="31"/>
      <c r="I39" s="31"/>
      <c r="J39" s="31"/>
    </row>
    <row r="40" spans="1:10" ht="13.50" thickBot="1" customHeight="1">
      <c r="A40" s="32" t="s">
        <v>76</v>
      </c>
      <c r="B40" s="32"/>
      <c r="C40" s="32"/>
      <c r="D40" s="32"/>
      <c r="E40" s="32"/>
      <c r="F40" s="33">
        <v>112007</v>
      </c>
      <c r="G40" s="33"/>
      <c r="H40" s="33">
        <v>112007</v>
      </c>
      <c r="I40" s="33"/>
      <c r="J40" s="33"/>
    </row>
    <row r="43" spans="1:1" ht="33.75" thickBot="1" customHeight="1">
      <c r="A43" s="1" t="s">
        <v>77</v>
      </c>
      <c r="B43" s="1"/>
      <c r="C43" s="1"/>
      <c r="D43" s="1"/>
      <c r="E43" s="1"/>
      <c r="F43" s="1"/>
      <c r="G43" s="1"/>
      <c r="H43" s="1"/>
      <c r="I43" s="1"/>
      <c r="J43" s="1"/>
    </row>
    <row r="44" spans="1:1" ht="33.75" thickBot="1" customHeight="1">
      <c r="A44" s="1" t="s">
        <v>78</v>
      </c>
      <c r="B44" s="1"/>
      <c r="C44" s="1"/>
      <c r="D44" s="1"/>
      <c r="E44" s="1"/>
      <c r="F44" s="1"/>
      <c r="G44" s="1"/>
      <c r="H44" s="1"/>
      <c r="I44" s="1"/>
      <c r="J44" s="1"/>
    </row>
    <row r="45" spans="1:1" ht="33.75" thickBot="1" customHeight="1">
      <c r="A45" s="1" t="s">
        <v>79</v>
      </c>
      <c r="B45" s="1"/>
      <c r="C45" s="1"/>
      <c r="D45" s="1"/>
      <c r="E45" s="1"/>
      <c r="F45" s="1"/>
      <c r="G45" s="1"/>
      <c r="H45" s="1"/>
      <c r="I45" s="1"/>
      <c r="J45" s="1"/>
    </row>
  </sheetData>
  <mergeCells count="96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H19"/>
    <mergeCell ref="A20:C20"/>
    <mergeCell ref="E20:F20"/>
    <mergeCell ref="G20:I20"/>
    <mergeCell ref="A21:C21"/>
    <mergeCell ref="E21:H21"/>
    <mergeCell ref="A22:C22"/>
    <mergeCell ref="E22:F22"/>
    <mergeCell ref="G22:H22"/>
    <mergeCell ref="A23:C23"/>
    <mergeCell ref="E23:F23"/>
    <mergeCell ref="G23:H23"/>
    <mergeCell ref="A24:C24"/>
    <mergeCell ref="E24:F24"/>
    <mergeCell ref="G24:H24"/>
    <mergeCell ref="A25:C25"/>
    <mergeCell ref="E25:F25"/>
    <mergeCell ref="G25:H25"/>
    <mergeCell ref="A26:C26"/>
    <mergeCell ref="E26:F26"/>
    <mergeCell ref="G26:I26"/>
    <mergeCell ref="A27:C27"/>
    <mergeCell ref="E27:H27"/>
    <mergeCell ref="A28:C28"/>
    <mergeCell ref="E28:F28"/>
    <mergeCell ref="G28:H28"/>
    <mergeCell ref="A29:F29"/>
    <mergeCell ref="G29:I29"/>
    <mergeCell ref="A32:E32"/>
    <mergeCell ref="F32:G32"/>
    <mergeCell ref="H32:I32"/>
    <mergeCell ref="A33:E33"/>
    <mergeCell ref="F33:G33"/>
    <mergeCell ref="H33:I33"/>
    <mergeCell ref="J33:J35"/>
    <mergeCell ref="A34:E34"/>
    <mergeCell ref="F34:G34"/>
    <mergeCell ref="H34:I34"/>
    <mergeCell ref="A35:E35"/>
    <mergeCell ref="F35:G35"/>
    <mergeCell ref="H35:I35"/>
    <mergeCell ref="A36:E36"/>
    <mergeCell ref="F36:G37"/>
    <mergeCell ref="H36:I37"/>
    <mergeCell ref="J36:J37"/>
    <mergeCell ref="A37:E37"/>
    <mergeCell ref="A38:E38"/>
    <mergeCell ref="F38:G38"/>
    <mergeCell ref="H38:I38"/>
    <mergeCell ref="J38:J40"/>
    <mergeCell ref="A39:E39"/>
    <mergeCell ref="F39:G39"/>
    <mergeCell ref="H39:I39"/>
    <mergeCell ref="A40:E40"/>
    <mergeCell ref="F40:G40"/>
    <mergeCell ref="H40:I40"/>
    <mergeCell ref="A43:J43"/>
    <mergeCell ref="A44:J44"/>
    <mergeCell ref="A45:J45"/>
  </mergeCells>
  <pageMargins left="0.147638" right="0.147638" top="0.206693" bottom="0.206693" header="0.0" footer="0.0"/>
  <pageSetup paperSize="9" orientation="portrait"/>
  <rowBreaks count="0" manualBreakCount="0">
    </rowBreaks>
</worksheet>
</file>