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<sst xmlns="http://schemas.openxmlformats.org/spreadsheetml/2006/main" count="92" uniqueCount="92">
  <si>
    <t xml:space="preserve"/>
  </si>
  <si>
    <t xml:space="preserve">IOF024</t>
  </si>
  <si>
    <t xml:space="preserve">m²</t>
  </si>
  <si>
    <t xml:space="preserve">Franja tallafocs de plaques de guix laminat, per a edifici d'ús industrial. Sistema "PLACO".</t>
  </si>
  <si>
    <r>
      <rPr>
        <sz val="8.25"/>
        <color rgb="FF000000"/>
        <rFont val="Arial"/>
        <family val="2"/>
      </rPr>
      <t xml:space="preserve">Franja tallafocs horitzontal, de 1 m d'amplada, amb una resistència al foc EI 90, per a edifici d'ús industrial, fixada mecànicament a la mitgera amb subestructura suport, sistema "PLACO", composta per 3 plaques de guix laminat DF / UNE-EN 520 - 1200 / 2500 / 15 / amb les vores longitudinals afinades, Placoflam PPF 15 "PLACO", formada per una ànima de guix d'origen natural embotida i íntimament lligada a dues làmines de cartró fort, reforçada per la inclusió en la massa de fibra de vidre de fil curt no teixit per a millorar la seva cohesió a temperatures altes, fixades a la subestructura suport composta per canals i muntants, formant esquadres separades 750 mm entre si, suspensions i perfils separats 400 mm entre si. Inclús cargols per a la fixació de les plaques, i pasta i cinta per al tractament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</si>
  <si>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</si>
  <si>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</si>
  <si>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</si>
  <si>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</si>
  <si>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</si>
  <si>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</si>
  <si>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</si>
  <si>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mt12plp070b</t>
  </si>
  <si>
    <t xml:space="preserve">m</t>
  </si>
  <si>
    <t xml:space="preserve">Canal de perfil d'acer galvanitzat, R 48 "PLACO", fabricat mitjançant laminació en fred, de 3000 mm de longitud, 48x30 mm de secció i 0,55 mm de gruix, segons UNE-EN 14195.</t>
  </si>
  <si>
    <t xml:space="preserve">mt12plp060b</t>
  </si>
  <si>
    <t xml:space="preserve">m</t>
  </si>
  <si>
    <t xml:space="preserve">Muntant de perfil d'acer galvanitzat, M 48 "PLACO", fabricat mitjançant laminació en fred, de 3000 mm de longitud, 46,5x36 mm de secció i 0,6 mm de gruix, segons UNE-EN 14195.</t>
  </si>
  <si>
    <t xml:space="preserve">mt12qlt030a</t>
  </si>
  <si>
    <t xml:space="preserve">U</t>
  </si>
  <si>
    <t xml:space="preserve">Cargol autoperforant rosca-xapa, TRPF 13 "PLACO", de 13 mm de longitud.</t>
  </si>
  <si>
    <t xml:space="preserve">mt12ple110</t>
  </si>
  <si>
    <t xml:space="preserve">U</t>
  </si>
  <si>
    <t xml:space="preserve">Suspensió C "PLACO".</t>
  </si>
  <si>
    <t xml:space="preserve">mt12plp010</t>
  </si>
  <si>
    <t xml:space="preserve">m</t>
  </si>
  <si>
    <t xml:space="preserve">Perfil d'acer galvanitzat, F-530 "PLACO", fabricat mitjançant laminació en fred, de 3000 mm de longitud, 45x16 mm de secció i 0,6 mm de gruix, per la realització d'extradossats autoportants i sostres, segons UNE-EN 14195.</t>
  </si>
  <si>
    <t xml:space="preserve">mt12ple030</t>
  </si>
  <si>
    <t xml:space="preserve">U</t>
  </si>
  <si>
    <t xml:space="preserve">Peça d'empalmament F-530 "PLACO".</t>
  </si>
  <si>
    <t xml:space="preserve">mt12psg082</t>
  </si>
  <si>
    <t xml:space="preserve">U</t>
  </si>
  <si>
    <t xml:space="preserve">Fixació per a formigó.</t>
  </si>
  <si>
    <t xml:space="preserve">mt12plp080a</t>
  </si>
  <si>
    <t xml:space="preserve">m</t>
  </si>
  <si>
    <t xml:space="preserve">Perfil angular d'acer galvanitzat, CR2 "PLACO", fabricat mitjançant laminació en fred, de 3000 mm de longitud, 34x23 mm de secció i 0,55 mm de gruix, segons UNE-EN 14195.</t>
  </si>
  <si>
    <t xml:space="preserve">mt12plk010gfocd</t>
  </si>
  <si>
    <t xml:space="preserve">m²</t>
  </si>
  <si>
    <t xml:space="preserve">Placa de guix laminat DF / UNE-EN 520 - 1200 / 2500 / 15 / amb les vores longitudinals afinades, Placoflam PPF 15 "PLACO", formada per una ànima de guix d'origen natural embotida i íntimament lligada a dues làmines de cartró fort, reforçada per la inclusió en la massa de fibra de vidre de fil curt no teixit per a millorar la seva cohesió a temperatures altes.</t>
  </si>
  <si>
    <t xml:space="preserve">mt12plt010a</t>
  </si>
  <si>
    <t xml:space="preserve">U</t>
  </si>
  <si>
    <t xml:space="preserve">Cargol autoroscant TTPC 25 "PLACO", amb cap de trompeta, de 25 mm de longitud, per a instal·lació de plaques de guix laminat sobre perfils de gruix inferior a 6 mm.</t>
  </si>
  <si>
    <t xml:space="preserve">mt12plt010d</t>
  </si>
  <si>
    <t xml:space="preserve">U</t>
  </si>
  <si>
    <t xml:space="preserve">Cargol autoroscant TTPC 45 "PLACO", amb cap de trompeta, de 45 mm de longitud, per a instal·lació de plaques de guix laminat sobre perfils de gruix inferior a 6 mm.</t>
  </si>
  <si>
    <t xml:space="preserve">mt12plt010f</t>
  </si>
  <si>
    <t xml:space="preserve">U</t>
  </si>
  <si>
    <t xml:space="preserve">Cargol autoroscant TTPC 70 "PLACO", amb cap de trompeta, de 70 mm de longitud, per a instal·lació de plaques de guix laminat sobre perfils de gruix inferior a 6 mm.</t>
  </si>
  <si>
    <t xml:space="preserve">mt12plm010a</t>
  </si>
  <si>
    <t xml:space="preserve">kg</t>
  </si>
  <si>
    <t xml:space="preserve">Pasta d'assecatge en pols SN "PLACO"; Euroclasse A2-s1, d0 de reacció al foc, segons UNE-EN 13501-1, rang de temperatura de treball de 5 a 30°C, per a aplicació manual amb cinta de segellament, segons UNE-EN 13963; per al tractament dels junts de les plaques de guix laminat.</t>
  </si>
  <si>
    <t xml:space="preserve">mt12plj030</t>
  </si>
  <si>
    <t xml:space="preserve">m</t>
  </si>
  <si>
    <t xml:space="preserve">Cinta autoadhesiva de malla de fibra de vidre, "PLACO", per a reforç de junts.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</si>
  <si>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</si>
  <si>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</si>
  <si>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</si>
  <si>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</si>
  <si>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</si>
  <si>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</si>
  <si>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</si>
  <si>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</si>
  <si>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</si>
  <si>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</si>
  <si>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</si>
  <si>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</si>
  <si>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</si>
  <si>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</si>
  <si>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</si>
  <si>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</si>
  <si>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</si>
  <si>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</si>
  <si>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4,79€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</si>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</sst>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70" customWidth="1"/>
    <col min="4" max="4" width="6.63" customWidth="1"/>
    <col min="5" max="5" width="72.59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3.33</v>
      </c>
      <c r="H10" s="11"/>
      <c r="I10" s="12">
        <v>1.79</v>
      </c>
      <c r="J10" s="12">
        <f ca="1">ROUND(INDIRECT(ADDRESS(ROW()+(0), COLUMN()+(-3), 1))*INDIRECT(ADDRESS(ROW()+(0), COLUMN()+(-1), 1)), 2)</f>
        <v>5.96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1.4</v>
      </c>
      <c r="H11" s="11"/>
      <c r="I11" s="12">
        <v>2.18</v>
      </c>
      <c r="J11" s="12">
        <f ca="1">ROUND(INDIRECT(ADDRESS(ROW()+(0), COLUMN()+(-3), 1))*INDIRECT(ADDRESS(ROW()+(0), COLUMN()+(-1), 1)), 2)</f>
        <v>3.05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16.8</v>
      </c>
      <c r="H12" s="11"/>
      <c r="I12" s="12">
        <v>0.03</v>
      </c>
      <c r="J12" s="12">
        <f ca="1">ROUND(INDIRECT(ADDRESS(ROW()+(0), COLUMN()+(-3), 1))*INDIRECT(ADDRESS(ROW()+(0), COLUMN()+(-1), 1)), 2)</f>
        <v>0.5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4.2</v>
      </c>
      <c r="H13" s="11"/>
      <c r="I13" s="12">
        <v>0.2</v>
      </c>
      <c r="J13" s="12">
        <f ca="1">ROUND(INDIRECT(ADDRESS(ROW()+(0), COLUMN()+(-3), 1))*INDIRECT(ADDRESS(ROW()+(0), COLUMN()+(-1), 1)), 2)</f>
        <v>0.84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3</v>
      </c>
      <c r="H14" s="11"/>
      <c r="I14" s="12">
        <v>1.75</v>
      </c>
      <c r="J14" s="12">
        <f ca="1">ROUND(INDIRECT(ADDRESS(ROW()+(0), COLUMN()+(-3), 1))*INDIRECT(ADDRESS(ROW()+(0), COLUMN()+(-1), 1)), 2)</f>
        <v>5.25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0.9</v>
      </c>
      <c r="H15" s="11"/>
      <c r="I15" s="12">
        <v>0.31</v>
      </c>
      <c r="J15" s="12">
        <f ca="1">ROUND(INDIRECT(ADDRESS(ROW()+(0), COLUMN()+(-3), 1))*INDIRECT(ADDRESS(ROW()+(0), COLUMN()+(-1), 1)), 2)</f>
        <v>0.28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0.8</v>
      </c>
      <c r="H16" s="11"/>
      <c r="I16" s="12">
        <v>0.32</v>
      </c>
      <c r="J16" s="12">
        <f ca="1">ROUND(INDIRECT(ADDRESS(ROW()+(0), COLUMN()+(-3), 1))*INDIRECT(ADDRESS(ROW()+(0), COLUMN()+(-1), 1)), 2)</f>
        <v>0.26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1.05</v>
      </c>
      <c r="H17" s="11"/>
      <c r="I17" s="12">
        <v>1.18</v>
      </c>
      <c r="J17" s="12">
        <f ca="1">ROUND(INDIRECT(ADDRESS(ROW()+(0), COLUMN()+(-3), 1))*INDIRECT(ADDRESS(ROW()+(0), COLUMN()+(-1), 1)), 2)</f>
        <v>1.24</v>
      </c>
    </row>
    <row r="18" spans="1:10" ht="55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3</v>
      </c>
      <c r="H18" s="11"/>
      <c r="I18" s="12">
        <v>8.25</v>
      </c>
      <c r="J18" s="12">
        <f ca="1">ROUND(INDIRECT(ADDRESS(ROW()+(0), COLUMN()+(-3), 1))*INDIRECT(ADDRESS(ROW()+(0), COLUMN()+(-1), 1)), 2)</f>
        <v>24.75</v>
      </c>
    </row>
    <row r="19" spans="1:10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20</v>
      </c>
      <c r="H19" s="11"/>
      <c r="I19" s="12">
        <v>0.01</v>
      </c>
      <c r="J19" s="12">
        <f ca="1">ROUND(INDIRECT(ADDRESS(ROW()+(0), COLUMN()+(-3), 1))*INDIRECT(ADDRESS(ROW()+(0), COLUMN()+(-1), 1)), 2)</f>
        <v>0.2</v>
      </c>
    </row>
    <row r="20" spans="1:10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20</v>
      </c>
      <c r="H20" s="11"/>
      <c r="I20" s="12">
        <v>0.02</v>
      </c>
      <c r="J20" s="12">
        <f ca="1">ROUND(INDIRECT(ADDRESS(ROW()+(0), COLUMN()+(-3), 1))*INDIRECT(ADDRESS(ROW()+(0), COLUMN()+(-1), 1)), 2)</f>
        <v>0.4</v>
      </c>
    </row>
    <row r="21" spans="1:10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20</v>
      </c>
      <c r="H21" s="11"/>
      <c r="I21" s="12">
        <v>0.05</v>
      </c>
      <c r="J21" s="12">
        <f ca="1">ROUND(INDIRECT(ADDRESS(ROW()+(0), COLUMN()+(-3), 1))*INDIRECT(ADDRESS(ROW()+(0), COLUMN()+(-1), 1)), 2)</f>
        <v>1</v>
      </c>
    </row>
    <row r="22" spans="1:10" ht="45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0.28</v>
      </c>
      <c r="H22" s="11"/>
      <c r="I22" s="12">
        <v>1.13</v>
      </c>
      <c r="J22" s="12">
        <f ca="1">ROUND(INDIRECT(ADDRESS(ROW()+(0), COLUMN()+(-3), 1))*INDIRECT(ADDRESS(ROW()+(0), COLUMN()+(-1), 1)), 2)</f>
        <v>0.32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3">
        <v>0.9</v>
      </c>
      <c r="H23" s="13"/>
      <c r="I23" s="14">
        <v>0.74</v>
      </c>
      <c r="J23" s="14">
        <f ca="1">ROUND(INDIRECT(ADDRESS(ROW()+(0), COLUMN()+(-3), 1))*INDIRECT(ADDRESS(ROW()+(0), COLUMN()+(-1), 1)), 2)</f>
        <v>0.67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44.72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0.36</v>
      </c>
      <c r="H26" s="11"/>
      <c r="I26" s="12">
        <v>29.34</v>
      </c>
      <c r="J26" s="12">
        <f ca="1">ROUND(INDIRECT(ADDRESS(ROW()+(0), COLUMN()+(-3), 1))*INDIRECT(ADDRESS(ROW()+(0), COLUMN()+(-1), 1)), 2)</f>
        <v>10.56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0.36</v>
      </c>
      <c r="H27" s="11"/>
      <c r="I27" s="12">
        <v>25.28</v>
      </c>
      <c r="J27" s="12">
        <f ca="1">ROUND(INDIRECT(ADDRESS(ROW()+(0), COLUMN()+(-3), 1))*INDIRECT(ADDRESS(ROW()+(0), COLUMN()+(-1), 1)), 2)</f>
        <v>9.1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0.539</v>
      </c>
      <c r="H28" s="11"/>
      <c r="I28" s="12">
        <v>29.34</v>
      </c>
      <c r="J28" s="12">
        <f ca="1">ROUND(INDIRECT(ADDRESS(ROW()+(0), COLUMN()+(-3), 1))*INDIRECT(ADDRESS(ROW()+(0), COLUMN()+(-1), 1)), 2)</f>
        <v>15.81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3">
        <v>0.539</v>
      </c>
      <c r="H29" s="13"/>
      <c r="I29" s="14">
        <v>25.28</v>
      </c>
      <c r="J29" s="14">
        <f ca="1">ROUND(INDIRECT(ADDRESS(ROW()+(0), COLUMN()+(-3), 1))*INDIRECT(ADDRESS(ROW()+(0), COLUMN()+(-1), 1)), 2)</f>
        <v>13.63</v>
      </c>
    </row>
    <row r="30" spans="1:10" ht="13.50" thickBot="1" customHeight="1">
      <c r="A30" s="15"/>
      <c r="B30" s="15"/>
      <c r="C30" s="15"/>
      <c r="D30" s="15"/>
      <c r="E30" s="15"/>
      <c r="F30" s="15"/>
      <c r="G30" s="9" t="s">
        <v>68</v>
      </c>
      <c r="H30" s="9"/>
      <c r="I30" s="9"/>
      <c r="J30" s="17">
        <f ca="1">ROUND(SUM(INDIRECT(ADDRESS(ROW()+(-1), COLUMN()+(0), 1)),INDIRECT(ADDRESS(ROW()+(-2), COLUMN()+(0), 1)),INDIRECT(ADDRESS(ROW()+(-3), COLUMN()+(0), 1)),INDIRECT(ADDRESS(ROW()+(-4), COLUMN()+(0), 1))), 2)</f>
        <v>49.1</v>
      </c>
    </row>
    <row r="31" spans="1:10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8"/>
      <c r="H31" s="18"/>
      <c r="I31" s="15"/>
      <c r="J31" s="15"/>
    </row>
    <row r="32" spans="1:10" ht="13.50" thickBot="1" customHeight="1">
      <c r="A32" s="19"/>
      <c r="B32" s="19"/>
      <c r="C32" s="19"/>
      <c r="D32" s="20" t="s">
        <v>70</v>
      </c>
      <c r="E32" s="19" t="s">
        <v>71</v>
      </c>
      <c r="F32" s="19"/>
      <c r="G32" s="13">
        <v>2</v>
      </c>
      <c r="H32" s="13"/>
      <c r="I32" s="14">
        <f ca="1">ROUND(SUM(INDIRECT(ADDRESS(ROW()+(-2), COLUMN()+(1), 1)),INDIRECT(ADDRESS(ROW()+(-8), COLUMN()+(1), 1))), 2)</f>
        <v>93.82</v>
      </c>
      <c r="J32" s="14">
        <f ca="1">ROUND(INDIRECT(ADDRESS(ROW()+(0), COLUMN()+(-3), 1))*INDIRECT(ADDRESS(ROW()+(0), COLUMN()+(-1), 1))/100, 2)</f>
        <v>1.88</v>
      </c>
    </row>
    <row r="33" spans="1:10" ht="13.50" thickBot="1" customHeight="1">
      <c r="A33" s="21" t="s">
        <v>72</v>
      </c>
      <c r="B33" s="21"/>
      <c r="C33" s="21"/>
      <c r="D33" s="22"/>
      <c r="E33" s="23"/>
      <c r="F33" s="23"/>
      <c r="G33" s="24" t="s">
        <v>73</v>
      </c>
      <c r="H33" s="24"/>
      <c r="I33" s="25"/>
      <c r="J33" s="26">
        <f ca="1">ROUND(SUM(INDIRECT(ADDRESS(ROW()+(-1), COLUMN()+(0), 1)),INDIRECT(ADDRESS(ROW()+(-3), COLUMN()+(0), 1)),INDIRECT(ADDRESS(ROW()+(-9), COLUMN()+(0), 1))), 2)</f>
        <v>95.7</v>
      </c>
    </row>
    <row r="36" spans="1:10" ht="13.50" thickBot="1" customHeight="1">
      <c r="A36" s="27" t="s">
        <v>74</v>
      </c>
      <c r="B36" s="27"/>
      <c r="C36" s="27"/>
      <c r="D36" s="27"/>
      <c r="E36" s="27"/>
      <c r="F36" s="27" t="s">
        <v>75</v>
      </c>
      <c r="G36" s="27"/>
      <c r="H36" s="27" t="s">
        <v>76</v>
      </c>
      <c r="I36" s="27"/>
      <c r="J36" s="27" t="s">
        <v>77</v>
      </c>
    </row>
    <row r="37" spans="1:10" ht="13.50" thickBot="1" customHeight="1">
      <c r="A37" s="28" t="s">
        <v>78</v>
      </c>
      <c r="B37" s="28"/>
      <c r="C37" s="28"/>
      <c r="D37" s="28"/>
      <c r="E37" s="28"/>
      <c r="F37" s="29">
        <v>112006</v>
      </c>
      <c r="G37" s="29"/>
      <c r="H37" s="29">
        <v>112007</v>
      </c>
      <c r="I37" s="29"/>
      <c r="J37" s="29" t="s">
        <v>79</v>
      </c>
    </row>
    <row r="38" spans="1:10" ht="24.00" thickBot="1" customHeight="1">
      <c r="A38" s="30" t="s">
        <v>80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32" t="s">
        <v>81</v>
      </c>
      <c r="B39" s="32"/>
      <c r="C39" s="32"/>
      <c r="D39" s="32"/>
      <c r="E39" s="32"/>
      <c r="F39" s="33">
        <v>112007</v>
      </c>
      <c r="G39" s="33"/>
      <c r="H39" s="33">
        <v>112007</v>
      </c>
      <c r="I39" s="33"/>
      <c r="J39" s="33"/>
    </row>
    <row r="40" spans="1:10" ht="13.50" thickBot="1" customHeight="1">
      <c r="A40" s="28" t="s">
        <v>82</v>
      </c>
      <c r="B40" s="28"/>
      <c r="C40" s="28"/>
      <c r="D40" s="28"/>
      <c r="E40" s="28"/>
      <c r="F40" s="29">
        <v>162010</v>
      </c>
      <c r="G40" s="29"/>
      <c r="H40" s="29">
        <v>1.12201e+006</v>
      </c>
      <c r="I40" s="29"/>
      <c r="J40" s="29" t="s">
        <v>83</v>
      </c>
    </row>
    <row r="41" spans="1:10" ht="13.50" thickBot="1" customHeight="1">
      <c r="A41" s="32" t="s">
        <v>84</v>
      </c>
      <c r="B41" s="32"/>
      <c r="C41" s="32"/>
      <c r="D41" s="32"/>
      <c r="E41" s="32"/>
      <c r="F41" s="33"/>
      <c r="G41" s="33"/>
      <c r="H41" s="33"/>
      <c r="I41" s="33"/>
      <c r="J41" s="33"/>
    </row>
    <row r="42" spans="1:10" ht="13.50" thickBot="1" customHeight="1">
      <c r="A42" s="28" t="s">
        <v>85</v>
      </c>
      <c r="B42" s="28"/>
      <c r="C42" s="28"/>
      <c r="D42" s="28"/>
      <c r="E42" s="28"/>
      <c r="F42" s="29">
        <v>132006</v>
      </c>
      <c r="G42" s="29"/>
      <c r="H42" s="29">
        <v>132007</v>
      </c>
      <c r="I42" s="29"/>
      <c r="J42" s="29" t="s">
        <v>86</v>
      </c>
    </row>
    <row r="43" spans="1:10" ht="13.50" thickBot="1" customHeight="1">
      <c r="A43" s="30" t="s">
        <v>87</v>
      </c>
      <c r="B43" s="30"/>
      <c r="C43" s="30"/>
      <c r="D43" s="30"/>
      <c r="E43" s="30"/>
      <c r="F43" s="31"/>
      <c r="G43" s="31"/>
      <c r="H43" s="31"/>
      <c r="I43" s="31"/>
      <c r="J43" s="31"/>
    </row>
    <row r="44" spans="1:10" ht="13.50" thickBot="1" customHeight="1">
      <c r="A44" s="32" t="s">
        <v>88</v>
      </c>
      <c r="B44" s="32"/>
      <c r="C44" s="32"/>
      <c r="D44" s="32"/>
      <c r="E44" s="32"/>
      <c r="F44" s="33">
        <v>112007</v>
      </c>
      <c r="G44" s="33"/>
      <c r="H44" s="33">
        <v>112007</v>
      </c>
      <c r="I44" s="33"/>
      <c r="J44" s="33"/>
    </row>
    <row r="47" spans="1:1" ht="33.75" thickBot="1" customHeight="1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90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</row>
  </sheetData>
  <mergeCells count="108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I24"/>
    <mergeCell ref="A25:C25"/>
    <mergeCell ref="E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I30"/>
    <mergeCell ref="A31:C31"/>
    <mergeCell ref="E31:H31"/>
    <mergeCell ref="A32:C32"/>
    <mergeCell ref="E32:F32"/>
    <mergeCell ref="G32:H32"/>
    <mergeCell ref="A33:F33"/>
    <mergeCell ref="G33:I33"/>
    <mergeCell ref="A36:E36"/>
    <mergeCell ref="F36:G36"/>
    <mergeCell ref="H36:I36"/>
    <mergeCell ref="A37:E37"/>
    <mergeCell ref="F37:G37"/>
    <mergeCell ref="H37:I37"/>
    <mergeCell ref="J37:J39"/>
    <mergeCell ref="A38:E38"/>
    <mergeCell ref="F38:G38"/>
    <mergeCell ref="H38:I38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7:J47"/>
    <mergeCell ref="A48:J48"/>
    <mergeCell ref="A49:J49"/>
  </mergeCells>
  <pageMargins left="0.147638" right="0.147638" top="0.206693" bottom="0.206693" header="0.0" footer="0.0"/>
  <pageSetup paperSize="9" orientation="portrait"/>
  <rowBreaks count="0" manualBreakCount="0">
    </rowBreaks>
</worksheet>
</file>