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<sst xmlns="http://schemas.openxmlformats.org/spreadsheetml/2006/main" count="60" uniqueCount="60">
  <si>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</si>
  <si>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IFW070</t>
  </si>
  <si>
    <t xml:space="preserve">U</t>
  </si>
  <si>
    <t xml:space="preserve">Pericó.</t>
  </si>
  <si>
    <r>
      <rPr>
        <sz val="8.25"/>
        <color rgb="FF000000"/>
        <rFont val="Arial"/>
        <family val="2"/>
      </rPr>
      <t xml:space="preserve">Formació d'arqueta enterrada, de dimensions interiors 77x77x90 cm, construït amb fàbrica de maó ceràmic calat, de 1/2 peu d'espessor, rebut amb morter de ciment, industrial, M-5, sobre solera de formigó en massa HM-30/B/20/X0+XA2 de 15 cm de gruix arrebossat i brunyit interiorment amb morter de ciment, industrial, amb additiu hidròfug, M-15 formant arestes i cantonades a mitja canya, tancada superiorment amb tapa prefabricada de formigó armat, per a allotjament de la vàlvula; prèvia excavació amb mitjans manuals i posterior reomplert de l'extradós amb material granular. Inclús morter per a segellat de junts. El preu no inclou la vàlvula.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</si>
  <si>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</si>
  <si>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</si>
  <si>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</si>
  <si>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</si>
  <si>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</si>
  <si>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</si>
  <si>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</si>
  <si>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mt10hmf010rRb</t>
  </si>
  <si>
    <t xml:space="preserve">m³</t>
  </si>
  <si>
    <t xml:space="preserve">Formigó HM-30/B/20/X0+XA2, fabricat en central, amb ciment SR.</t>
  </si>
  <si>
    <t xml:space="preserve">mt04lpc010d</t>
  </si>
  <si>
    <t xml:space="preserve">U</t>
  </si>
  <si>
    <t xml:space="preserve">Maó ceràmic calat (gero), per revestir, 29x14x10 cm, per a ús en fàbrica protegida (peça P), densitat 805 kg/m³,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</si>
  <si>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</si>
  <si>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</si>
  <si>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</si>
  <si>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</si>
  <si>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</si>
  <si>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</si>
  <si>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</si>
  <si>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</si>
  <si>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</si>
  <si>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mt11arf010f</t>
  </si>
  <si>
    <t xml:space="preserve">U</t>
  </si>
  <si>
    <t xml:space="preserve">Tapa de formigó armat prefabricat, 96x96x5 cm.</t>
  </si>
  <si>
    <t xml:space="preserve">mt01arr010a</t>
  </si>
  <si>
    <t xml:space="preserve">t</t>
  </si>
  <si>
    <t xml:space="preserve">Grava de pedrera, de 19 a 25 mm de diàmetre.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</si>
  <si>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</si>
  <si>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</si>
  <si>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</si>
  <si>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</si>
  <si>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</si>
  <si>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</si>
  <si>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</si>
  <si>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</si>
  <si>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</si>
  <si>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</si>
  <si>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</si>
  <si>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</si>
  <si>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17,58€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</si>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</sst>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70" customWidth="1"/>
    <col min="4" max="4" width="6.63" customWidth="1"/>
    <col min="5" max="5" width="73.61" customWidth="1"/>
    <col min="6" max="6" width="11.73" customWidth="1"/>
    <col min="7" max="7" width="1.02" customWidth="1"/>
    <col min="8" max="8" width="11.22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0.242</v>
      </c>
      <c r="G10" s="11"/>
      <c r="H10" s="12">
        <v>115.86</v>
      </c>
      <c r="I10" s="12">
        <f ca="1">ROUND(INDIRECT(ADDRESS(ROW()+(0), COLUMN()+(-3), 1))*INDIRECT(ADDRESS(ROW()+(0), COLUMN()+(-1), 1)), 2)</f>
        <v>28.04</v>
      </c>
      <c r="J10" s="12"/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80</v>
      </c>
      <c r="G11" s="11"/>
      <c r="H11" s="12">
        <v>0.4</v>
      </c>
      <c r="I11" s="12">
        <f ca="1">ROUND(INDIRECT(ADDRESS(ROW()+(0), COLUMN()+(-3), 1))*INDIRECT(ADDRESS(ROW()+(0), COLUMN()+(-1), 1)), 2)</f>
        <v>32</v>
      </c>
      <c r="J11" s="12"/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0.029</v>
      </c>
      <c r="G12" s="11"/>
      <c r="H12" s="12">
        <v>1.5</v>
      </c>
      <c r="I12" s="12">
        <f ca="1">ROUND(INDIRECT(ADDRESS(ROW()+(0), COLUMN()+(-3), 1))*INDIRECT(ADDRESS(ROW()+(0), COLUMN()+(-1), 1)), 2)</f>
        <v>0.04</v>
      </c>
      <c r="J12" s="12"/>
    </row>
    <row r="13" spans="1:10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0.066</v>
      </c>
      <c r="G13" s="11"/>
      <c r="H13" s="12">
        <v>53.48</v>
      </c>
      <c r="I13" s="12">
        <f ca="1">ROUND(INDIRECT(ADDRESS(ROW()+(0), COLUMN()+(-3), 1))*INDIRECT(ADDRESS(ROW()+(0), COLUMN()+(-1), 1)), 2)</f>
        <v>3.53</v>
      </c>
      <c r="J13" s="12"/>
    </row>
    <row r="14" spans="1:10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0.095</v>
      </c>
      <c r="G14" s="11"/>
      <c r="H14" s="12">
        <v>73.55</v>
      </c>
      <c r="I14" s="12">
        <f ca="1">ROUND(INDIRECT(ADDRESS(ROW()+(0), COLUMN()+(-3), 1))*INDIRECT(ADDRESS(ROW()+(0), COLUMN()+(-1), 1)), 2)</f>
        <v>6.99</v>
      </c>
      <c r="J14" s="12"/>
    </row>
    <row r="15" spans="1:10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1"/>
      <c r="H15" s="12">
        <v>46</v>
      </c>
      <c r="I15" s="12">
        <f ca="1">ROUND(INDIRECT(ADDRESS(ROW()+(0), COLUMN()+(-3), 1))*INDIRECT(ADDRESS(ROW()+(0), COLUMN()+(-1), 1)), 2)</f>
        <v>46</v>
      </c>
      <c r="J15" s="12"/>
    </row>
    <row r="16" spans="1:10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1.3</v>
      </c>
      <c r="G16" s="13"/>
      <c r="H16" s="14">
        <v>11.5</v>
      </c>
      <c r="I16" s="14">
        <f ca="1">ROUND(INDIRECT(ADDRESS(ROW()+(0), COLUMN()+(-3), 1))*INDIRECT(ADDRESS(ROW()+(0), COLUMN()+(-1), 1)), 2)</f>
        <v>14.95</v>
      </c>
      <c r="J16" s="14"/>
    </row>
    <row r="17" spans="1:10" ht="13.50" thickBot="1" customHeight="1">
      <c r="A17" s="15"/>
      <c r="B17" s="15"/>
      <c r="C17" s="15"/>
      <c r="D17" s="15"/>
      <c r="E17" s="15"/>
      <c r="F17" s="9" t="s">
        <v>33</v>
      </c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131.55</v>
      </c>
      <c r="J17" s="17"/>
    </row>
    <row r="18" spans="1:10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5"/>
      <c r="I18" s="15"/>
      <c r="J18" s="15"/>
    </row>
    <row r="19" spans="1:10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2.434</v>
      </c>
      <c r="G19" s="11"/>
      <c r="H19" s="12">
        <v>28.42</v>
      </c>
      <c r="I19" s="12">
        <f ca="1">ROUND(INDIRECT(ADDRESS(ROW()+(0), COLUMN()+(-3), 1))*INDIRECT(ADDRESS(ROW()+(0), COLUMN()+(-1), 1)), 2)</f>
        <v>69.17</v>
      </c>
      <c r="J19" s="12"/>
    </row>
    <row r="20" spans="1:10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6.048</v>
      </c>
      <c r="G20" s="13"/>
      <c r="H20" s="14">
        <v>23.81</v>
      </c>
      <c r="I20" s="14">
        <f ca="1">ROUND(INDIRECT(ADDRESS(ROW()+(0), COLUMN()+(-3), 1))*INDIRECT(ADDRESS(ROW()+(0), COLUMN()+(-1), 1)), 2)</f>
        <v>144</v>
      </c>
      <c r="J20" s="14"/>
    </row>
    <row r="21" spans="1:10" ht="13.50" thickBot="1" customHeight="1">
      <c r="A21" s="15"/>
      <c r="B21" s="15"/>
      <c r="C21" s="15"/>
      <c r="D21" s="15"/>
      <c r="E21" s="15"/>
      <c r="F21" s="9" t="s">
        <v>41</v>
      </c>
      <c r="G21" s="9"/>
      <c r="H21" s="9"/>
      <c r="I21" s="17">
        <f ca="1">ROUND(SUM(INDIRECT(ADDRESS(ROW()+(-1), COLUMN()+(0), 1)),INDIRECT(ADDRESS(ROW()+(-2), COLUMN()+(0), 1))), 2)</f>
        <v>213.17</v>
      </c>
      <c r="J21" s="17"/>
    </row>
    <row r="22" spans="1:10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8"/>
      <c r="H22" s="15"/>
      <c r="I22" s="15"/>
      <c r="J22" s="15"/>
    </row>
    <row r="23" spans="1:10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3"/>
      <c r="H23" s="14">
        <f ca="1">ROUND(SUM(INDIRECT(ADDRESS(ROW()+(-2), COLUMN()+(1), 1)),INDIRECT(ADDRESS(ROW()+(-6), COLUMN()+(1), 1))), 2)</f>
        <v>344.72</v>
      </c>
      <c r="I23" s="14">
        <f ca="1">ROUND(INDIRECT(ADDRESS(ROW()+(0), COLUMN()+(-3), 1))*INDIRECT(ADDRESS(ROW()+(0), COLUMN()+(-1), 1))/100, 2)</f>
        <v>6.89</v>
      </c>
      <c r="J23" s="14"/>
    </row>
    <row r="24" spans="1:10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4"/>
      <c r="H24" s="25"/>
      <c r="I24" s="26">
        <f ca="1">ROUND(SUM(INDIRECT(ADDRESS(ROW()+(-1), COLUMN()+(0), 1)),INDIRECT(ADDRESS(ROW()+(-3), COLUMN()+(0), 1)),INDIRECT(ADDRESS(ROW()+(-7), COLUMN()+(0), 1))), 2)</f>
        <v>351.61</v>
      </c>
      <c r="J24" s="26"/>
    </row>
    <row r="27" spans="1:10" ht="13.50" thickBot="1" customHeight="1">
      <c r="A27" s="27" t="s">
        <v>47</v>
      </c>
      <c r="B27" s="27"/>
      <c r="C27" s="27"/>
      <c r="D27" s="27"/>
      <c r="E27" s="27"/>
      <c r="F27" s="27" t="s">
        <v>48</v>
      </c>
      <c r="G27" s="27" t="s">
        <v>49</v>
      </c>
      <c r="H27" s="27"/>
      <c r="I27" s="27"/>
      <c r="J27" s="27" t="s">
        <v>50</v>
      </c>
    </row>
    <row r="28" spans="1:10" ht="13.50" thickBot="1" customHeight="1">
      <c r="A28" s="28" t="s">
        <v>51</v>
      </c>
      <c r="B28" s="28"/>
      <c r="C28" s="28"/>
      <c r="D28" s="28"/>
      <c r="E28" s="28"/>
      <c r="F28" s="29">
        <v>1.06202e+006</v>
      </c>
      <c r="G28" s="29">
        <v>1.06202e+006</v>
      </c>
      <c r="H28" s="29"/>
      <c r="I28" s="29"/>
      <c r="J28" s="29" t="s">
        <v>52</v>
      </c>
    </row>
    <row r="29" spans="1:10" ht="13.50" thickBot="1" customHeight="1">
      <c r="A29" s="30" t="s">
        <v>53</v>
      </c>
      <c r="B29" s="30"/>
      <c r="C29" s="30"/>
      <c r="D29" s="30"/>
      <c r="E29" s="30"/>
      <c r="F29" s="31"/>
      <c r="G29" s="31"/>
      <c r="H29" s="31"/>
      <c r="I29" s="31"/>
      <c r="J29" s="31"/>
    </row>
    <row r="30" spans="1:10" ht="13.50" thickBot="1" customHeight="1">
      <c r="A30" s="28" t="s">
        <v>54</v>
      </c>
      <c r="B30" s="28"/>
      <c r="C30" s="28"/>
      <c r="D30" s="28"/>
      <c r="E30" s="28"/>
      <c r="F30" s="29">
        <v>1.18202e+006</v>
      </c>
      <c r="G30" s="29">
        <v>1.18202e+006</v>
      </c>
      <c r="H30" s="29"/>
      <c r="I30" s="29"/>
      <c r="J30" s="29" t="s">
        <v>55</v>
      </c>
    </row>
    <row r="31" spans="1:10" ht="13.50" thickBot="1" customHeight="1">
      <c r="A31" s="30" t="s">
        <v>56</v>
      </c>
      <c r="B31" s="30"/>
      <c r="C31" s="30"/>
      <c r="D31" s="30"/>
      <c r="E31" s="30"/>
      <c r="F31" s="31"/>
      <c r="G31" s="31"/>
      <c r="H31" s="31"/>
      <c r="I31" s="31"/>
      <c r="J31" s="31"/>
    </row>
    <row r="34" spans="1:1" ht="33.75" thickBot="1" customHeight="1">
      <c r="A34" s="1" t="s">
        <v>57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58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59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69">
    <mergeCell ref="A1:J1"/>
    <mergeCell ref="C3:J3"/>
    <mergeCell ref="A5:J5"/>
    <mergeCell ref="A8:C8"/>
    <mergeCell ref="F8:G8"/>
    <mergeCell ref="I8:J8"/>
    <mergeCell ref="A9:C9"/>
    <mergeCell ref="E9:G9"/>
    <mergeCell ref="I9:J9"/>
    <mergeCell ref="A10:C10"/>
    <mergeCell ref="F10:G10"/>
    <mergeCell ref="I10:J10"/>
    <mergeCell ref="A11:C11"/>
    <mergeCell ref="F11:G11"/>
    <mergeCell ref="I11:J11"/>
    <mergeCell ref="A12:C12"/>
    <mergeCell ref="F12:G12"/>
    <mergeCell ref="I12:J12"/>
    <mergeCell ref="A13:C13"/>
    <mergeCell ref="F13:G13"/>
    <mergeCell ref="I13:J13"/>
    <mergeCell ref="A14:C14"/>
    <mergeCell ref="F14:G14"/>
    <mergeCell ref="I14:J14"/>
    <mergeCell ref="A15:C15"/>
    <mergeCell ref="F15:G15"/>
    <mergeCell ref="I15:J15"/>
    <mergeCell ref="A16:C16"/>
    <mergeCell ref="F16:G16"/>
    <mergeCell ref="I16:J16"/>
    <mergeCell ref="A17:C17"/>
    <mergeCell ref="F17:H17"/>
    <mergeCell ref="I17:J17"/>
    <mergeCell ref="A18:C18"/>
    <mergeCell ref="E18:G18"/>
    <mergeCell ref="I18:J18"/>
    <mergeCell ref="A19:C19"/>
    <mergeCell ref="F19:G19"/>
    <mergeCell ref="I19:J19"/>
    <mergeCell ref="A20:C20"/>
    <mergeCell ref="F20:G20"/>
    <mergeCell ref="I20:J20"/>
    <mergeCell ref="A21:C21"/>
    <mergeCell ref="F21:H21"/>
    <mergeCell ref="I21:J21"/>
    <mergeCell ref="A22:C22"/>
    <mergeCell ref="E22:G22"/>
    <mergeCell ref="I22:J22"/>
    <mergeCell ref="A23:C23"/>
    <mergeCell ref="F23:G23"/>
    <mergeCell ref="I23:J23"/>
    <mergeCell ref="A24:E24"/>
    <mergeCell ref="F24:H24"/>
    <mergeCell ref="I24:J24"/>
    <mergeCell ref="A27:E27"/>
    <mergeCell ref="G27:I27"/>
    <mergeCell ref="A28:E28"/>
    <mergeCell ref="F28:F29"/>
    <mergeCell ref="G28:I29"/>
    <mergeCell ref="J28:J29"/>
    <mergeCell ref="A29:E29"/>
    <mergeCell ref="A30:E30"/>
    <mergeCell ref="F30:F31"/>
    <mergeCell ref="G30:I31"/>
    <mergeCell ref="J30:J31"/>
    <mergeCell ref="A31:E31"/>
    <mergeCell ref="A34:J34"/>
    <mergeCell ref="A35:J35"/>
    <mergeCell ref="A36:J36"/>
  </mergeCells>
  <pageMargins left="0.147638" right="0.147638" top="0.206693" bottom="0.206693" header="0.0" footer="0.0"/>
  <pageSetup paperSize="9" orientation="portrait"/>
  <rowBreaks count="0" manualBreakCount="0">
    </rowBreaks>
</worksheet>
</file>