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<sst xmlns="http://schemas.openxmlformats.org/spreadsheetml/2006/main" count="57" uniqueCount="57">
  <si>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</si>
  <si>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IFW070</t>
  </si>
  <si>
    <t xml:space="preserve">U</t>
  </si>
  <si>
    <t xml:space="preserve">Pericó.</t>
  </si>
  <si>
    <r>
      <rPr>
        <sz val="8.25"/>
        <color rgb="FF000000"/>
        <rFont val="Arial"/>
        <family val="2"/>
      </rPr>
      <t xml:space="preserve">Formació d'arqueta enterrada, de dimensions interiors 68x58x120 cm, construït amb fàbrica de maó ceràmic calat, de 1/2 peu d'espessor, rebut amb morter de ciment, industrial, M-5, sobre solera de formigó en massa HM-30/B/20/X0+XA2 de 15 cm de gruix arrebossat i brunyit interiorment amb morter de ciment, industrial, amb additiu hidròfug, M-15 formant arestes i cantonades a mitja canya, tancada superiorment amb tapa prefabricada de formigó armat, per a allotjament de la vàlvula. Inclús morter per a segellat de junts. El preu no inclou la vàlvula, l'excavació ni el replé del extradós.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</si>
  <si>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</si>
  <si>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</si>
  <si>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</si>
  <si>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</si>
  <si>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</si>
  <si>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</si>
  <si>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</si>
  <si>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mt10hmf010rRb</t>
  </si>
  <si>
    <t xml:space="preserve">m³</t>
  </si>
  <si>
    <t xml:space="preserve">Formigó HM-30/B/20/X0+XA2, fabricat en central, amb ciment SR.</t>
  </si>
  <si>
    <t xml:space="preserve">mt04lpc010d</t>
  </si>
  <si>
    <t xml:space="preserve">U</t>
  </si>
  <si>
    <t xml:space="preserve">Maó ceràmic calat (gero), per revestir, 29x14x10 cm, per a ús en fàbrica protegida (peça P), densitat 805 kg/m³, segons UNE-EN 771-1.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</si>
  <si>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</si>
  <si>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</si>
  <si>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</si>
  <si>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</si>
  <si>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</si>
  <si>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</si>
  <si>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mt09mif010la</t>
  </si>
  <si>
    <t xml:space="preserve">t</t>
  </si>
  <si>
    <t xml:space="preserve">Morter industrial per a obra de paleta, de ciment, color gris, amb additiu hidròfug, categoria M-15 (resistència a compressió 15 N/mm²), subministrat en sacs, segons UNE-EN 998-2.</t>
  </si>
  <si>
    <t xml:space="preserve">mt11arf010d</t>
  </si>
  <si>
    <t xml:space="preserve">U</t>
  </si>
  <si>
    <t xml:space="preserve">Tapa de formigó armat prefabricat, 85x75x5 cm.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</si>
  <si>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</si>
  <si>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</si>
  <si>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</si>
  <si>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</si>
  <si>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</si>
  <si>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</si>
  <si>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</si>
  <si>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</si>
  <si>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</si>
  <si>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</si>
  <si>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</si>
  <si>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</si>
  <si>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11,44€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</si>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</sst>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70" customWidth="1"/>
    <col min="4" max="4" width="6.63" customWidth="1"/>
    <col min="5" max="5" width="73.61" customWidth="1"/>
    <col min="6" max="6" width="1.02" customWidth="1"/>
    <col min="7" max="7" width="10.71" customWidth="1"/>
    <col min="8" max="8" width="2.04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0.191</v>
      </c>
      <c r="H10" s="11"/>
      <c r="I10" s="12">
        <v>115.86</v>
      </c>
      <c r="J10" s="12">
        <f ca="1">ROUND(INDIRECT(ADDRESS(ROW()+(0), COLUMN()+(-3), 1))*INDIRECT(ADDRESS(ROW()+(0), COLUMN()+(-1), 1)), 2)</f>
        <v>22.13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89</v>
      </c>
      <c r="H11" s="11"/>
      <c r="I11" s="12">
        <v>0.4</v>
      </c>
      <c r="J11" s="12">
        <f ca="1">ROUND(INDIRECT(ADDRESS(ROW()+(0), COLUMN()+(-3), 1))*INDIRECT(ADDRESS(ROW()+(0), COLUMN()+(-1), 1)), 2)</f>
        <v>35.6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0.031</v>
      </c>
      <c r="H12" s="11"/>
      <c r="I12" s="12">
        <v>1.5</v>
      </c>
      <c r="J12" s="12">
        <f ca="1">ROUND(INDIRECT(ADDRESS(ROW()+(0), COLUMN()+(-3), 1))*INDIRECT(ADDRESS(ROW()+(0), COLUMN()+(-1), 1)), 2)</f>
        <v>0.05</v>
      </c>
    </row>
    <row r="13" spans="1:10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0.074</v>
      </c>
      <c r="H13" s="11"/>
      <c r="I13" s="12">
        <v>53.48</v>
      </c>
      <c r="J13" s="12">
        <f ca="1">ROUND(INDIRECT(ADDRESS(ROW()+(0), COLUMN()+(-3), 1))*INDIRECT(ADDRESS(ROW()+(0), COLUMN()+(-1), 1)), 2)</f>
        <v>3.96</v>
      </c>
    </row>
    <row r="14" spans="1:10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0.096</v>
      </c>
      <c r="H14" s="11"/>
      <c r="I14" s="12">
        <v>73.55</v>
      </c>
      <c r="J14" s="12">
        <f ca="1">ROUND(INDIRECT(ADDRESS(ROW()+(0), COLUMN()+(-3), 1))*INDIRECT(ADDRESS(ROW()+(0), COLUMN()+(-1), 1)), 2)</f>
        <v>7.06</v>
      </c>
    </row>
    <row r="15" spans="1:10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3">
        <v>1</v>
      </c>
      <c r="H15" s="13"/>
      <c r="I15" s="14">
        <v>28.5</v>
      </c>
      <c r="J15" s="14">
        <f ca="1">ROUND(INDIRECT(ADDRESS(ROW()+(0), COLUMN()+(-3), 1))*INDIRECT(ADDRESS(ROW()+(0), COLUMN()+(-1), 1)), 2)</f>
        <v>28.5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30</v>
      </c>
      <c r="H16" s="9"/>
      <c r="I16" s="9"/>
      <c r="J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97.3</v>
      </c>
    </row>
    <row r="17" spans="1:10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8"/>
      <c r="H17" s="18"/>
      <c r="I17" s="15"/>
      <c r="J17" s="15"/>
    </row>
    <row r="18" spans="1:10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"/>
      <c r="G18" s="11">
        <v>2.4</v>
      </c>
      <c r="H18" s="11"/>
      <c r="I18" s="12">
        <v>29.67</v>
      </c>
      <c r="J18" s="12">
        <f ca="1">ROUND(INDIRECT(ADDRESS(ROW()+(0), COLUMN()+(-3), 1))*INDIRECT(ADDRESS(ROW()+(0), COLUMN()+(-1), 1)), 2)</f>
        <v>71.21</v>
      </c>
    </row>
    <row r="19" spans="1:10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"/>
      <c r="G19" s="13">
        <v>2.246</v>
      </c>
      <c r="H19" s="13"/>
      <c r="I19" s="14">
        <v>24.86</v>
      </c>
      <c r="J19" s="14">
        <f ca="1">ROUND(INDIRECT(ADDRESS(ROW()+(0), COLUMN()+(-3), 1))*INDIRECT(ADDRESS(ROW()+(0), COLUMN()+(-1), 1)), 2)</f>
        <v>55.84</v>
      </c>
    </row>
    <row r="20" spans="1:10" ht="13.50" thickBot="1" customHeight="1">
      <c r="A20" s="15"/>
      <c r="B20" s="15"/>
      <c r="C20" s="15"/>
      <c r="D20" s="15"/>
      <c r="E20" s="15"/>
      <c r="F20" s="15"/>
      <c r="G20" s="9" t="s">
        <v>38</v>
      </c>
      <c r="H20" s="9"/>
      <c r="I20" s="9"/>
      <c r="J20" s="17">
        <f ca="1">ROUND(SUM(INDIRECT(ADDRESS(ROW()+(-1), COLUMN()+(0), 1)),INDIRECT(ADDRESS(ROW()+(-2), COLUMN()+(0), 1))), 2)</f>
        <v>127.05</v>
      </c>
    </row>
    <row r="21" spans="1:10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19"/>
      <c r="D22" s="20" t="s">
        <v>40</v>
      </c>
      <c r="E22" s="19" t="s">
        <v>41</v>
      </c>
      <c r="F22" s="19"/>
      <c r="G22" s="13">
        <v>2</v>
      </c>
      <c r="H22" s="13"/>
      <c r="I22" s="14">
        <f ca="1">ROUND(SUM(INDIRECT(ADDRESS(ROW()+(-2), COLUMN()+(1), 1)),INDIRECT(ADDRESS(ROW()+(-6), COLUMN()+(1), 1))), 2)</f>
        <v>224.35</v>
      </c>
      <c r="J22" s="14">
        <f ca="1">ROUND(INDIRECT(ADDRESS(ROW()+(0), COLUMN()+(-3), 1))*INDIRECT(ADDRESS(ROW()+(0), COLUMN()+(-1), 1))/100, 2)</f>
        <v>4.49</v>
      </c>
    </row>
    <row r="23" spans="1:10" ht="13.50" thickBot="1" customHeight="1">
      <c r="A23" s="21" t="s">
        <v>42</v>
      </c>
      <c r="B23" s="21"/>
      <c r="C23" s="21"/>
      <c r="D23" s="22"/>
      <c r="E23" s="23"/>
      <c r="F23" s="23"/>
      <c r="G23" s="24" t="s">
        <v>43</v>
      </c>
      <c r="H23" s="24"/>
      <c r="I23" s="25"/>
      <c r="J23" s="26">
        <f ca="1">ROUND(SUM(INDIRECT(ADDRESS(ROW()+(-1), COLUMN()+(0), 1)),INDIRECT(ADDRESS(ROW()+(-3), COLUMN()+(0), 1)),INDIRECT(ADDRESS(ROW()+(-7), COLUMN()+(0), 1))), 2)</f>
        <v>228.84</v>
      </c>
    </row>
    <row r="26" spans="1:10" ht="13.50" thickBot="1" customHeight="1">
      <c r="A26" s="27" t="s">
        <v>44</v>
      </c>
      <c r="B26" s="27"/>
      <c r="C26" s="27"/>
      <c r="D26" s="27"/>
      <c r="E26" s="27"/>
      <c r="F26" s="27" t="s">
        <v>45</v>
      </c>
      <c r="G26" s="27"/>
      <c r="H26" s="27" t="s">
        <v>46</v>
      </c>
      <c r="I26" s="27"/>
      <c r="J26" s="27" t="s">
        <v>47</v>
      </c>
    </row>
    <row r="27" spans="1:10" ht="13.50" thickBot="1" customHeight="1">
      <c r="A27" s="28" t="s">
        <v>48</v>
      </c>
      <c r="B27" s="28"/>
      <c r="C27" s="28"/>
      <c r="D27" s="28"/>
      <c r="E27" s="28"/>
      <c r="F27" s="29">
        <v>1.06202e+06</v>
      </c>
      <c r="G27" s="29"/>
      <c r="H27" s="29">
        <v>1.06202e+06</v>
      </c>
      <c r="I27" s="29"/>
      <c r="J27" s="29" t="s">
        <v>49</v>
      </c>
    </row>
    <row r="28" spans="1:10" ht="13.50" thickBot="1" customHeight="1">
      <c r="A28" s="30" t="s">
        <v>50</v>
      </c>
      <c r="B28" s="30"/>
      <c r="C28" s="30"/>
      <c r="D28" s="30"/>
      <c r="E28" s="30"/>
      <c r="F28" s="31"/>
      <c r="G28" s="31"/>
      <c r="H28" s="31"/>
      <c r="I28" s="31"/>
      <c r="J28" s="31"/>
    </row>
    <row r="29" spans="1:10" ht="13.50" thickBot="1" customHeight="1">
      <c r="A29" s="28" t="s">
        <v>51</v>
      </c>
      <c r="B29" s="28"/>
      <c r="C29" s="28"/>
      <c r="D29" s="28"/>
      <c r="E29" s="28"/>
      <c r="F29" s="29">
        <v>1.18202e+06</v>
      </c>
      <c r="G29" s="29"/>
      <c r="H29" s="29">
        <v>1.18202e+06</v>
      </c>
      <c r="I29" s="29"/>
      <c r="J29" s="29" t="s">
        <v>52</v>
      </c>
    </row>
    <row r="30" spans="1:10" ht="13.50" thickBot="1" customHeight="1">
      <c r="A30" s="30" t="s">
        <v>53</v>
      </c>
      <c r="B30" s="30"/>
      <c r="C30" s="30"/>
      <c r="D30" s="30"/>
      <c r="E30" s="30"/>
      <c r="F30" s="31"/>
      <c r="G30" s="31"/>
      <c r="H30" s="31"/>
      <c r="I30" s="31"/>
      <c r="J30" s="31"/>
    </row>
    <row r="33" spans="1:1" ht="33.75" thickBot="1" customHeight="1">
      <c r="A33" s="1" t="s">
        <v>54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55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56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63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I16"/>
    <mergeCell ref="A17:C17"/>
    <mergeCell ref="E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I20"/>
    <mergeCell ref="A21:C21"/>
    <mergeCell ref="E21:H21"/>
    <mergeCell ref="A22:C22"/>
    <mergeCell ref="E22:F22"/>
    <mergeCell ref="G22:H22"/>
    <mergeCell ref="A23:F23"/>
    <mergeCell ref="G23:I23"/>
    <mergeCell ref="A26:E26"/>
    <mergeCell ref="F26:G26"/>
    <mergeCell ref="H26:I26"/>
    <mergeCell ref="A27:E27"/>
    <mergeCell ref="F27:G28"/>
    <mergeCell ref="H27:I28"/>
    <mergeCell ref="J27:J28"/>
    <mergeCell ref="A28:E28"/>
    <mergeCell ref="A29:E29"/>
    <mergeCell ref="F29:G30"/>
    <mergeCell ref="H29:I30"/>
    <mergeCell ref="J29:J30"/>
    <mergeCell ref="A30:E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