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<sst xmlns="http://schemas.openxmlformats.org/spreadsheetml/2006/main" count="131" uniqueCount="131">
  <si>
    <t xml:space="preserve"/>
  </si>
  <si>
    <t xml:space="preserve">IEI010</t>
  </si>
  <si>
    <t xml:space="preserve">U</t>
  </si>
  <si>
    <t xml:space="preserve">Xarxa de distribució interior en habitatge d'edifici plurifamiliar.</t>
  </si>
  <si>
    <r>
      <rPr>
        <sz val="8.25"/>
        <color rgb="FF000000"/>
        <rFont val="Arial"/>
        <family val="2"/>
      </rPr>
      <t xml:space="preserve">Xarxa elèctrica de distribució interior d'un habitatge d'edifici plurifamiliar amb electrificació elevada, amb les següents estances: vestíbul, passadís, menjador, dormitori doble, 2 dormitoris senzills, bany, bany petit, cuina, galeria, terrassa, composta de: quadre general de comandament i protecció; circuits interiors amb cablejat sota tub protector de PVC flexible: C1, C2, C3, C4, C5, C12 del tipus C5; mecanismes gamma bàsica (tecla o tapa i marc: blanc; embellidor: blanc).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</si>
  <si>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</si>
  <si>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</si>
  <si>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</si>
  <si>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</si>
  <si>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</si>
  <si>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</si>
  <si>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</si>
  <si>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mt35cgm040m</t>
  </si>
  <si>
    <t xml:space="preserve">U</t>
  </si>
  <si>
    <t xml:space="preserve">Caixa encastable amb porta opaca, per allotjament del interruptor de control de potència (ICP) en compartiment independent i precintable i els interruptors de protecció de la instal·lació, 1 fila de 4 mòduls (ICP) + 2 files de 24 mòduls. Fabricada en ABS autoextingible, amb grau de protecció IP40, doble aïllament (classe II), color blanc RAL 9010. Segons UNE-EN 60670-1.</t>
  </si>
  <si>
    <t xml:space="preserve">mt35cgm021abbal</t>
  </si>
  <si>
    <t xml:space="preserve">U</t>
  </si>
  <si>
    <t xml:space="preserve">Interruptor general automàtic (IGA), de 2 mòduls, bipolar (2P), amb 6 kA de poder de tall, de 40 A d'intensitat nominal, corba C, inclús accessoris de muntatge. Segons UNE-EN 60898-1.</t>
  </si>
  <si>
    <t xml:space="preserve">mt35cgm029ah</t>
  </si>
  <si>
    <t xml:space="preserve">U</t>
  </si>
  <si>
    <t xml:space="preserve">Interruptor diferencial instantani, 2P/40A/300mA, de 2 mòduls, inclús accessoris de muntatge. Segons UNE-EN 61008-1.</t>
  </si>
  <si>
    <t xml:space="preserve">mt35cgm029ab</t>
  </si>
  <si>
    <t xml:space="preserve">U</t>
  </si>
  <si>
    <t xml:space="preserve">Interruptor diferencial instantani, 2P/40A/30mA, de 2 mòduls, inclús accessoris de muntatge. Segons UNE-EN 61008-1.</t>
  </si>
  <si>
    <t xml:space="preserve">mt35cgm021bbbab</t>
  </si>
  <si>
    <t xml:space="preserve">U</t>
  </si>
  <si>
    <t xml:space="preserve">Interruptor automàtic magnetotèrmic, de 2 mòduls, bipolar (2P), amb 6 kA de poder de tall, de 10 A d'intensitat nominal, corba C, inclús accessoris de muntatge. Segons UNE-EN 60898-1.</t>
  </si>
  <si>
    <t xml:space="preserve">mt35cgm021bbbad</t>
  </si>
  <si>
    <t xml:space="preserve">U</t>
  </si>
  <si>
    <t xml:space="preserve">Interruptor automàtic magnetotèrmic, de 2 mòduls, bipolar (2P), amb 6 kA de poder de tall, de 16 A d'intensitat nominal, corba C, inclús accessoris de muntatge. Segons UNE-EN 60898-1.</t>
  </si>
  <si>
    <t xml:space="preserve">mt35cgm021bbbaf</t>
  </si>
  <si>
    <t xml:space="preserve">U</t>
  </si>
  <si>
    <t xml:space="preserve">Interruptor automàtic magnetotèrmic, de 2 mòduls, bipolar (2P), amb 6 kA de poder de tall, de 20 A d'intensitat nominal, corba C, inclús accessoris de muntatge. Segons UNE-EN 60898-1.</t>
  </si>
  <si>
    <t xml:space="preserve">mt35cgm021bbbah</t>
  </si>
  <si>
    <t xml:space="preserve">U</t>
  </si>
  <si>
    <t xml:space="preserve">Interruptor automàtic magnetotèrmic, de 2 mòduls, bipolar (2P), amb 6 kA de poder de tall, de 25 A d'intensitat nominal, corba C, inclús accessoris de muntatge. Segons UNE-EN 60898-1.</t>
  </si>
  <si>
    <t xml:space="preserve">mt35aia010a</t>
  </si>
  <si>
    <t xml:space="preserve">m</t>
  </si>
  <si>
    <t xml:space="preserve">Tub corbable de PVC, corrugat, de color negre, de 16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</si>
  <si>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mt35aia010b</t>
  </si>
  <si>
    <t xml:space="preserve">m</t>
  </si>
  <si>
    <t xml:space="preserve">Tub corbable de PVC, corrugat, de color negre, de 20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</si>
  <si>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mt35aia010c</t>
  </si>
  <si>
    <t xml:space="preserve">m</t>
  </si>
  <si>
    <t xml:space="preserve">Tub corbable de PVC, corrugat, de color negre, de 25 mm de diàmetre nominal, per a canalització encastada en obra de fàbrica (parets i sostres). Resistència a la compressió 320 N, resistència a l'impacte 1 joule, temperatura de treball -5°C fins 60°C, amb grau de protecció IP545 segons UNE 20324, no propagador de la flama. Segons UNE-EN 61386-1 i UNE-EN 61386-22.</t>
  </si>
  <si>
    <t xml:space="preserve">mt35caj020a</t>
  </si>
  <si>
    <t xml:space="preserve">U</t>
  </si>
  <si>
    <t xml:space="preserve">Caixa de derivació per a encastar de 105x105 mm, amb grau de protecció normal, reglets de connexió i tapa de registre.</t>
  </si>
  <si>
    <t xml:space="preserve">mt35caj020b</t>
  </si>
  <si>
    <t xml:space="preserve">U</t>
  </si>
  <si>
    <t xml:space="preserve">Caixa de derivació per a encastar de 105x165 mm, amb grau de protecció normal, reglets de connexió i tapa de registre.</t>
  </si>
  <si>
    <t xml:space="preserve">mt35caj010a</t>
  </si>
  <si>
    <t xml:space="preserve">U</t>
  </si>
  <si>
    <t xml:space="preserve">Caixa universal, amb enllaç per els 2 costats, per a encastar.</t>
  </si>
  <si>
    <t xml:space="preserve">mt35caj010b</t>
  </si>
  <si>
    <t xml:space="preserve">U</t>
  </si>
  <si>
    <t xml:space="preserve">Caixa universal, amb enllaç per els 4 costats, per a encastar.</t>
  </si>
  <si>
    <t xml:space="preserve">mt35caj011</t>
  </si>
  <si>
    <t xml:space="preserve">U</t>
  </si>
  <si>
    <t xml:space="preserve">Caixa d'encastar per presa de 25 A (especial per presa de corrent en cuines).</t>
  </si>
  <si>
    <t xml:space="preserve">mt35cun040ba</t>
  </si>
  <si>
    <t xml:space="preserve">m</t>
  </si>
  <si>
    <t xml:space="preserve">Cable unipolar H07V-K, sent la seva tensió assignada de 450/750 V, reacció al foc classe Eca segons UNE-EN 50575, amb conductor multifilar de coure classe 5 (-K) de 1,5 mm² de secció, amb aïllament de PVC (V), per a circuit C1, il·luminació. Segons UNE 21031-3.</t>
  </si>
  <si>
    <t xml:space="preserve">mt35cun040cb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</si>
  <si>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</si>
  <si>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C2, preses de corrent d'ús general i frigorífic. Segons UNE 21031-3.</t>
  </si>
  <si>
    <t xml:space="preserve">mt35cun040dd</t>
  </si>
  <si>
    <t xml:space="preserve">m</t>
  </si>
  <si>
    <t xml:space="preserve">Cable unipolar H07V-K, sent la seva tensió assignada de 450/750 V, reacció al foc classe Eca segons UNE-EN 50575, amb conductor multifilar de coure classe 5 (-K) de 6 mm² de secció, amb aïllament de PVC (V), per a circuit C3, cuina i forn. Segons UNE 21031-3.</t>
  </si>
  <si>
    <t xml:space="preserve">mt35cun040ec</t>
  </si>
  <si>
    <t xml:space="preserve">m</t>
  </si>
  <si>
    <t xml:space="preserve">Cable unipolar H07V-K, sent la seva tensió assignada de 450/750 V, reacció al foc classe Eca segons UNE-EN 50575, amb conductor multifilar de coure classe 5 (-K) de 4 mm² de secció, amb aïllament de PVC (V), per a circuit C4, rentadora, rentavaixelles i termos elèctric. Segons UNE 21031-3.</t>
  </si>
  <si>
    <t xml:space="preserve">mt35cun040fb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</si>
  <si>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</si>
  <si>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C5, preses de corrent dels banys i de cuina. Segons UNE 21031-3.</t>
  </si>
  <si>
    <t xml:space="preserve">mt35cun040ob</t>
  </si>
  <si>
    <t xml:space="preserve">m</t>
  </si>
  <si>
    <t xml:space="preserve">Cable unipolar H07V-K, sent la seva tensió assignada de 450/750 V, reacció al foc classe Eca segons UNE-EN 50575, amb conductor multifilar de coure classe 5 (-K) de 2,5 mm² de secció, amb aïllament de PVC (V), per a circuit C12, addicional del tipus C5, preses de corrent dels banys i de cuina. Segons UNE 21031-3.</t>
  </si>
  <si>
    <t xml:space="preserve">mt33seg100a</t>
  </si>
  <si>
    <t xml:space="preserve">U</t>
  </si>
  <si>
    <t xml:space="preserve">Interruptor unipolar, gamma bàsica, amb tecla simple i marc d'1 element de color blanc i embellidor de color blanc.</t>
  </si>
  <si>
    <t xml:space="preserve">mt33seg111a</t>
  </si>
  <si>
    <t xml:space="preserve">U</t>
  </si>
  <si>
    <t xml:space="preserve">Doble interruptor, gamma bàsica, amb tecla doble i marc d'1 element de color blanc i embellidor de color blanc.</t>
  </si>
  <si>
    <t xml:space="preserve">mt33seg101a</t>
  </si>
  <si>
    <t xml:space="preserve">U</t>
  </si>
  <si>
    <t xml:space="preserve">Interruptor bipolar, gamma bàsica, amb tecla bipolar i marc d'1 element de color blanc i embellidor de color blanc.</t>
  </si>
  <si>
    <t xml:space="preserve">mt33seg102a</t>
  </si>
  <si>
    <t xml:space="preserve">U</t>
  </si>
  <si>
    <t xml:space="preserve">Commutador, sèrie bàsica, amb tecla simple i marc d'1 element de color blanc i embellidor de color blanc.</t>
  </si>
  <si>
    <t xml:space="preserve">mt33seg103a</t>
  </si>
  <si>
    <t xml:space="preserve">U</t>
  </si>
  <si>
    <t xml:space="preserve">Commutador de creuament, gamma bàsica, amb tecla simple i marc d'1 element de color blanc i embellidor de color blanc.</t>
  </si>
  <si>
    <t xml:space="preserve">mt33seg104a</t>
  </si>
  <si>
    <t xml:space="preserve">U</t>
  </si>
  <si>
    <t xml:space="preserve">Polsador, gamma bàsica, amb tecla amb símbol de timbre i marc d'1 element de color blanc i embellidor de color blanc.</t>
  </si>
  <si>
    <t xml:space="preserve">mt33seg105a</t>
  </si>
  <si>
    <t xml:space="preserve">U</t>
  </si>
  <si>
    <t xml:space="preserve">Brunzidor 230 V, gamma bàsica, amb tapa i marc d'1 element de color blanc i embellidor de color blanc.</t>
  </si>
  <si>
    <t xml:space="preserve">mt33seg107a</t>
  </si>
  <si>
    <t xml:space="preserve">U</t>
  </si>
  <si>
    <t xml:space="preserve">Base d'endoll de 16 A 2P+T, gamma bàsica, amb tapa i marc d'1 element de color blanc i embellidor de color blanc.</t>
  </si>
  <si>
    <t xml:space="preserve">mt33seg127a</t>
  </si>
  <si>
    <t xml:space="preserve">U</t>
  </si>
  <si>
    <t xml:space="preserve">Base d'endoll de 16 A 2P+T, gamma bàsica, amb tapa de color blanc.</t>
  </si>
  <si>
    <t xml:space="preserve">mt33seg117b</t>
  </si>
  <si>
    <t xml:space="preserve">U</t>
  </si>
  <si>
    <t xml:space="preserve">Marc horitzontal de 3 elements, gamma bàsica, de color blanc.</t>
  </si>
  <si>
    <t xml:space="preserve">mt33seg110a</t>
  </si>
  <si>
    <t xml:space="preserve">U</t>
  </si>
  <si>
    <t xml:space="preserve">Base d'endoll de 25 A 2P+T i 250 V per cuina, gamma bàsica, amb tapa i marc d'1 element de color blanc i embellidor de color blanc.</t>
  </si>
  <si>
    <t xml:space="preserve">mt33seg504a</t>
  </si>
  <si>
    <t xml:space="preserve">U</t>
  </si>
  <si>
    <t xml:space="preserve">Base d'endoll de 16 A 2P+T monobloc estanca, per instal·lació en superfície (IP55), color gris.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</si>
  <si>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</si>
  <si>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</si>
  <si>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</si>
  <si>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</si>
  <si>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</si>
  <si>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</si>
  <si>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</si>
  <si>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</si>
  <si>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</si>
  <si>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</si>
  <si>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</si>
  <si>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</si>
  <si>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</si>
  <si>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</si>
  <si>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</si>
  <si>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100,42€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</si>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</sst>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5.44" customWidth="1"/>
    <col min="4" max="4" width="6.63" customWidth="1"/>
    <col min="5" max="5" width="71.06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27.98</v>
      </c>
      <c r="H10" s="12">
        <f ca="1">ROUND(INDIRECT(ADDRESS(ROW()+(0), COLUMN()+(-2), 1))*INDIRECT(ADDRESS(ROW()+(0), COLUMN()+(-1), 1)), 2)</f>
        <v>27.98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42.07</v>
      </c>
      <c r="H11" s="12">
        <f ca="1">ROUND(INDIRECT(ADDRESS(ROW()+(0), COLUMN()+(-2), 1))*INDIRECT(ADDRESS(ROW()+(0), COLUMN()+(-1), 1)), 2)</f>
        <v>42.07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91.27</v>
      </c>
      <c r="H12" s="12">
        <f ca="1">ROUND(INDIRECT(ADDRESS(ROW()+(0), COLUMN()+(-2), 1))*INDIRECT(ADDRESS(ROW()+(0), COLUMN()+(-1), 1)), 2)</f>
        <v>91.27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93.73</v>
      </c>
      <c r="H13" s="12">
        <f ca="1">ROUND(INDIRECT(ADDRESS(ROW()+(0), COLUMN()+(-2), 1))*INDIRECT(ADDRESS(ROW()+(0), COLUMN()+(-1), 1)), 2)</f>
        <v>187.46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12.43</v>
      </c>
      <c r="H14" s="12">
        <f ca="1">ROUND(INDIRECT(ADDRESS(ROW()+(0), COLUMN()+(-2), 1))*INDIRECT(ADDRESS(ROW()+(0), COLUMN()+(-1), 1)), 2)</f>
        <v>12.43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3</v>
      </c>
      <c r="G15" s="12">
        <v>12.66</v>
      </c>
      <c r="H15" s="12">
        <f ca="1">ROUND(INDIRECT(ADDRESS(ROW()+(0), COLUMN()+(-2), 1))*INDIRECT(ADDRESS(ROW()+(0), COLUMN()+(-1), 1)), 2)</f>
        <v>37.98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13.59</v>
      </c>
      <c r="H16" s="12">
        <f ca="1">ROUND(INDIRECT(ADDRESS(ROW()+(0), COLUMN()+(-2), 1))*INDIRECT(ADDRESS(ROW()+(0), COLUMN()+(-1), 1)), 2)</f>
        <v>13.59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14.08</v>
      </c>
      <c r="H17" s="12">
        <f ca="1">ROUND(INDIRECT(ADDRESS(ROW()+(0), COLUMN()+(-2), 1))*INDIRECT(ADDRESS(ROW()+(0), COLUMN()+(-1), 1)), 2)</f>
        <v>14.08</v>
      </c>
    </row>
    <row r="18" spans="1:8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119.52</v>
      </c>
      <c r="G18" s="12">
        <v>0.37</v>
      </c>
      <c r="H18" s="12">
        <f ca="1">ROUND(INDIRECT(ADDRESS(ROW()+(0), COLUMN()+(-2), 1))*INDIRECT(ADDRESS(ROW()+(0), COLUMN()+(-1), 1)), 2)</f>
        <v>44.22</v>
      </c>
    </row>
    <row r="19" spans="1:8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149.4</v>
      </c>
      <c r="G19" s="12">
        <v>0.42</v>
      </c>
      <c r="H19" s="12">
        <f ca="1">ROUND(INDIRECT(ADDRESS(ROW()+(0), COLUMN()+(-2), 1))*INDIRECT(ADDRESS(ROW()+(0), COLUMN()+(-1), 1)), 2)</f>
        <v>62.75</v>
      </c>
    </row>
    <row r="20" spans="1:8" ht="55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8.3</v>
      </c>
      <c r="G20" s="12">
        <v>0.55</v>
      </c>
      <c r="H20" s="12">
        <f ca="1">ROUND(INDIRECT(ADDRESS(ROW()+(0), COLUMN()+(-2), 1))*INDIRECT(ADDRESS(ROW()+(0), COLUMN()+(-1), 1)), 2)</f>
        <v>4.57</v>
      </c>
    </row>
    <row r="21" spans="1:8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7</v>
      </c>
      <c r="G21" s="12">
        <v>1.79</v>
      </c>
      <c r="H21" s="12">
        <f ca="1">ROUND(INDIRECT(ADDRESS(ROW()+(0), COLUMN()+(-2), 1))*INDIRECT(ADDRESS(ROW()+(0), COLUMN()+(-1), 1)), 2)</f>
        <v>12.53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3</v>
      </c>
      <c r="G22" s="12">
        <v>2.29</v>
      </c>
      <c r="H22" s="12">
        <f ca="1">ROUND(INDIRECT(ADDRESS(ROW()+(0), COLUMN()+(-2), 1))*INDIRECT(ADDRESS(ROW()+(0), COLUMN()+(-1), 1)), 2)</f>
        <v>6.87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39</v>
      </c>
      <c r="G23" s="12">
        <v>0.17</v>
      </c>
      <c r="H23" s="12">
        <f ca="1">ROUND(INDIRECT(ADDRESS(ROW()+(0), COLUMN()+(-2), 1))*INDIRECT(ADDRESS(ROW()+(0), COLUMN()+(-1), 1)), 2)</f>
        <v>6.63</v>
      </c>
    </row>
    <row r="24" spans="1:8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17</v>
      </c>
      <c r="G24" s="12">
        <v>0.21</v>
      </c>
      <c r="H24" s="12">
        <f ca="1">ROUND(INDIRECT(ADDRESS(ROW()+(0), COLUMN()+(-2), 1))*INDIRECT(ADDRESS(ROW()+(0), COLUMN()+(-1), 1)), 2)</f>
        <v>3.57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1">
        <v>1</v>
      </c>
      <c r="G25" s="12">
        <v>2.01</v>
      </c>
      <c r="H25" s="12">
        <f ca="1">ROUND(INDIRECT(ADDRESS(ROW()+(0), COLUMN()+(-2), 1))*INDIRECT(ADDRESS(ROW()+(0), COLUMN()+(-1), 1)), 2)</f>
        <v>2.01</v>
      </c>
    </row>
    <row r="26" spans="1:8" ht="45.0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1">
        <v>432</v>
      </c>
      <c r="G26" s="12">
        <v>0.4</v>
      </c>
      <c r="H26" s="12">
        <f ca="1">ROUND(INDIRECT(ADDRESS(ROW()+(0), COLUMN()+(-2), 1))*INDIRECT(ADDRESS(ROW()+(0), COLUMN()+(-1), 1)), 2)</f>
        <v>172.8</v>
      </c>
    </row>
    <row r="27" spans="1:8" ht="45.0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1">
        <v>360</v>
      </c>
      <c r="G27" s="12">
        <v>0.66</v>
      </c>
      <c r="H27" s="12">
        <f ca="1">ROUND(INDIRECT(ADDRESS(ROW()+(0), COLUMN()+(-2), 1))*INDIRECT(ADDRESS(ROW()+(0), COLUMN()+(-1), 1)), 2)</f>
        <v>237.6</v>
      </c>
    </row>
    <row r="28" spans="1:8" ht="45.0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1">
        <v>30</v>
      </c>
      <c r="G28" s="12">
        <v>1.55</v>
      </c>
      <c r="H28" s="12">
        <f ca="1">ROUND(INDIRECT(ADDRESS(ROW()+(0), COLUMN()+(-2), 1))*INDIRECT(ADDRESS(ROW()+(0), COLUMN()+(-1), 1)), 2)</f>
        <v>46.5</v>
      </c>
    </row>
    <row r="29" spans="1:8" ht="45.00" thickBot="1" customHeight="1">
      <c r="A29" s="1" t="s">
        <v>69</v>
      </c>
      <c r="B29" s="1"/>
      <c r="C29" s="1"/>
      <c r="D29" s="10" t="s">
        <v>70</v>
      </c>
      <c r="E29" s="1" t="s">
        <v>71</v>
      </c>
      <c r="F29" s="11">
        <v>54</v>
      </c>
      <c r="G29" s="12">
        <v>1.06</v>
      </c>
      <c r="H29" s="12">
        <f ca="1">ROUND(INDIRECT(ADDRESS(ROW()+(0), COLUMN()+(-2), 1))*INDIRECT(ADDRESS(ROW()+(0), COLUMN()+(-1), 1)), 2)</f>
        <v>57.24</v>
      </c>
    </row>
    <row r="30" spans="1:8" ht="45.00" thickBot="1" customHeight="1">
      <c r="A30" s="1" t="s">
        <v>72</v>
      </c>
      <c r="B30" s="1"/>
      <c r="C30" s="1"/>
      <c r="D30" s="10" t="s">
        <v>73</v>
      </c>
      <c r="E30" s="1" t="s">
        <v>74</v>
      </c>
      <c r="F30" s="11">
        <v>63</v>
      </c>
      <c r="G30" s="12">
        <v>0.66</v>
      </c>
      <c r="H30" s="12">
        <f ca="1">ROUND(INDIRECT(ADDRESS(ROW()+(0), COLUMN()+(-2), 1))*INDIRECT(ADDRESS(ROW()+(0), COLUMN()+(-1), 1)), 2)</f>
        <v>41.58</v>
      </c>
    </row>
    <row r="31" spans="1:8" ht="45.00" thickBot="1" customHeight="1">
      <c r="A31" s="1" t="s">
        <v>75</v>
      </c>
      <c r="B31" s="1"/>
      <c r="C31" s="1"/>
      <c r="D31" s="10" t="s">
        <v>76</v>
      </c>
      <c r="E31" s="1" t="s">
        <v>77</v>
      </c>
      <c r="F31" s="11">
        <v>63</v>
      </c>
      <c r="G31" s="12">
        <v>0.66</v>
      </c>
      <c r="H31" s="12">
        <f ca="1">ROUND(INDIRECT(ADDRESS(ROW()+(0), COLUMN()+(-2), 1))*INDIRECT(ADDRESS(ROW()+(0), COLUMN()+(-1), 1)), 2)</f>
        <v>41.58</v>
      </c>
    </row>
    <row r="32" spans="1:8" ht="24.00" thickBot="1" customHeight="1">
      <c r="A32" s="1" t="s">
        <v>78</v>
      </c>
      <c r="B32" s="1"/>
      <c r="C32" s="1"/>
      <c r="D32" s="10" t="s">
        <v>79</v>
      </c>
      <c r="E32" s="1" t="s">
        <v>80</v>
      </c>
      <c r="F32" s="11">
        <v>7</v>
      </c>
      <c r="G32" s="12">
        <v>5.84</v>
      </c>
      <c r="H32" s="12">
        <f ca="1">ROUND(INDIRECT(ADDRESS(ROW()+(0), COLUMN()+(-2), 1))*INDIRECT(ADDRESS(ROW()+(0), COLUMN()+(-1), 1)), 2)</f>
        <v>40.88</v>
      </c>
    </row>
    <row r="33" spans="1:8" ht="24.00" thickBot="1" customHeight="1">
      <c r="A33" s="1" t="s">
        <v>81</v>
      </c>
      <c r="B33" s="1"/>
      <c r="C33" s="1"/>
      <c r="D33" s="10" t="s">
        <v>82</v>
      </c>
      <c r="E33" s="1" t="s">
        <v>83</v>
      </c>
      <c r="F33" s="11">
        <v>2</v>
      </c>
      <c r="G33" s="12">
        <v>8.98</v>
      </c>
      <c r="H33" s="12">
        <f ca="1">ROUND(INDIRECT(ADDRESS(ROW()+(0), COLUMN()+(-2), 1))*INDIRECT(ADDRESS(ROW()+(0), COLUMN()+(-1), 1)), 2)</f>
        <v>17.96</v>
      </c>
    </row>
    <row r="34" spans="1:8" ht="24.00" thickBot="1" customHeight="1">
      <c r="A34" s="1" t="s">
        <v>84</v>
      </c>
      <c r="B34" s="1"/>
      <c r="C34" s="1"/>
      <c r="D34" s="10" t="s">
        <v>85</v>
      </c>
      <c r="E34" s="1" t="s">
        <v>86</v>
      </c>
      <c r="F34" s="11">
        <v>1</v>
      </c>
      <c r="G34" s="12">
        <v>10.59</v>
      </c>
      <c r="H34" s="12">
        <f ca="1">ROUND(INDIRECT(ADDRESS(ROW()+(0), COLUMN()+(-2), 1))*INDIRECT(ADDRESS(ROW()+(0), COLUMN()+(-1), 1)), 2)</f>
        <v>10.59</v>
      </c>
    </row>
    <row r="35" spans="1:8" ht="24.00" thickBot="1" customHeight="1">
      <c r="A35" s="1" t="s">
        <v>87</v>
      </c>
      <c r="B35" s="1"/>
      <c r="C35" s="1"/>
      <c r="D35" s="10" t="s">
        <v>88</v>
      </c>
      <c r="E35" s="1" t="s">
        <v>89</v>
      </c>
      <c r="F35" s="11">
        <v>12</v>
      </c>
      <c r="G35" s="12">
        <v>6.22</v>
      </c>
      <c r="H35" s="12">
        <f ca="1">ROUND(INDIRECT(ADDRESS(ROW()+(0), COLUMN()+(-2), 1))*INDIRECT(ADDRESS(ROW()+(0), COLUMN()+(-1), 1)), 2)</f>
        <v>74.64</v>
      </c>
    </row>
    <row r="36" spans="1:8" ht="24.00" thickBot="1" customHeight="1">
      <c r="A36" s="1" t="s">
        <v>90</v>
      </c>
      <c r="B36" s="1"/>
      <c r="C36" s="1"/>
      <c r="D36" s="10" t="s">
        <v>91</v>
      </c>
      <c r="E36" s="1" t="s">
        <v>92</v>
      </c>
      <c r="F36" s="11">
        <v>1</v>
      </c>
      <c r="G36" s="12">
        <v>11.44</v>
      </c>
      <c r="H36" s="12">
        <f ca="1">ROUND(INDIRECT(ADDRESS(ROW()+(0), COLUMN()+(-2), 1))*INDIRECT(ADDRESS(ROW()+(0), COLUMN()+(-1), 1)), 2)</f>
        <v>11.44</v>
      </c>
    </row>
    <row r="37" spans="1:8" ht="24.00" thickBot="1" customHeight="1">
      <c r="A37" s="1" t="s">
        <v>93</v>
      </c>
      <c r="B37" s="1"/>
      <c r="C37" s="1"/>
      <c r="D37" s="10" t="s">
        <v>94</v>
      </c>
      <c r="E37" s="1" t="s">
        <v>95</v>
      </c>
      <c r="F37" s="11">
        <v>1</v>
      </c>
      <c r="G37" s="12">
        <v>6.58</v>
      </c>
      <c r="H37" s="12">
        <f ca="1">ROUND(INDIRECT(ADDRESS(ROW()+(0), COLUMN()+(-2), 1))*INDIRECT(ADDRESS(ROW()+(0), COLUMN()+(-1), 1)), 2)</f>
        <v>6.58</v>
      </c>
    </row>
    <row r="38" spans="1:8" ht="24.00" thickBot="1" customHeight="1">
      <c r="A38" s="1" t="s">
        <v>96</v>
      </c>
      <c r="B38" s="1"/>
      <c r="C38" s="1"/>
      <c r="D38" s="10" t="s">
        <v>97</v>
      </c>
      <c r="E38" s="1" t="s">
        <v>98</v>
      </c>
      <c r="F38" s="11">
        <v>1</v>
      </c>
      <c r="G38" s="12">
        <v>20.71</v>
      </c>
      <c r="H38" s="12">
        <f ca="1">ROUND(INDIRECT(ADDRESS(ROW()+(0), COLUMN()+(-2), 1))*INDIRECT(ADDRESS(ROW()+(0), COLUMN()+(-1), 1)), 2)</f>
        <v>20.71</v>
      </c>
    </row>
    <row r="39" spans="1:8" ht="24.00" thickBot="1" customHeight="1">
      <c r="A39" s="1" t="s">
        <v>99</v>
      </c>
      <c r="B39" s="1"/>
      <c r="C39" s="1"/>
      <c r="D39" s="10" t="s">
        <v>100</v>
      </c>
      <c r="E39" s="1" t="s">
        <v>101</v>
      </c>
      <c r="F39" s="11">
        <v>27</v>
      </c>
      <c r="G39" s="12">
        <v>6.22</v>
      </c>
      <c r="H39" s="12">
        <f ca="1">ROUND(INDIRECT(ADDRESS(ROW()+(0), COLUMN()+(-2), 1))*INDIRECT(ADDRESS(ROW()+(0), COLUMN()+(-1), 1)), 2)</f>
        <v>167.94</v>
      </c>
    </row>
    <row r="40" spans="1:8" ht="13.50" thickBot="1" customHeight="1">
      <c r="A40" s="1" t="s">
        <v>102</v>
      </c>
      <c r="B40" s="1"/>
      <c r="C40" s="1"/>
      <c r="D40" s="10" t="s">
        <v>103</v>
      </c>
      <c r="E40" s="1" t="s">
        <v>104</v>
      </c>
      <c r="F40" s="11">
        <v>3</v>
      </c>
      <c r="G40" s="12">
        <v>3.41</v>
      </c>
      <c r="H40" s="12">
        <f ca="1">ROUND(INDIRECT(ADDRESS(ROW()+(0), COLUMN()+(-2), 1))*INDIRECT(ADDRESS(ROW()+(0), COLUMN()+(-1), 1)), 2)</f>
        <v>10.23</v>
      </c>
    </row>
    <row r="41" spans="1:8" ht="13.50" thickBot="1" customHeight="1">
      <c r="A41" s="1" t="s">
        <v>105</v>
      </c>
      <c r="B41" s="1"/>
      <c r="C41" s="1"/>
      <c r="D41" s="10" t="s">
        <v>106</v>
      </c>
      <c r="E41" s="1" t="s">
        <v>107</v>
      </c>
      <c r="F41" s="11">
        <v>1</v>
      </c>
      <c r="G41" s="12">
        <v>6.63</v>
      </c>
      <c r="H41" s="12">
        <f ca="1">ROUND(INDIRECT(ADDRESS(ROW()+(0), COLUMN()+(-2), 1))*INDIRECT(ADDRESS(ROW()+(0), COLUMN()+(-1), 1)), 2)</f>
        <v>6.63</v>
      </c>
    </row>
    <row r="42" spans="1:8" ht="24.00" thickBot="1" customHeight="1">
      <c r="A42" s="1" t="s">
        <v>108</v>
      </c>
      <c r="B42" s="1"/>
      <c r="C42" s="1"/>
      <c r="D42" s="10" t="s">
        <v>109</v>
      </c>
      <c r="E42" s="1" t="s">
        <v>110</v>
      </c>
      <c r="F42" s="11">
        <v>1</v>
      </c>
      <c r="G42" s="12">
        <v>11.75</v>
      </c>
      <c r="H42" s="12">
        <f ca="1">ROUND(INDIRECT(ADDRESS(ROW()+(0), COLUMN()+(-2), 1))*INDIRECT(ADDRESS(ROW()+(0), COLUMN()+(-1), 1)), 2)</f>
        <v>11.75</v>
      </c>
    </row>
    <row r="43" spans="1:8" ht="24.00" thickBot="1" customHeight="1">
      <c r="A43" s="1" t="s">
        <v>111</v>
      </c>
      <c r="B43" s="1"/>
      <c r="C43" s="1"/>
      <c r="D43" s="10" t="s">
        <v>112</v>
      </c>
      <c r="E43" s="1" t="s">
        <v>113</v>
      </c>
      <c r="F43" s="11">
        <v>2</v>
      </c>
      <c r="G43" s="12">
        <v>9.68</v>
      </c>
      <c r="H43" s="12">
        <f ca="1">ROUND(INDIRECT(ADDRESS(ROW()+(0), COLUMN()+(-2), 1))*INDIRECT(ADDRESS(ROW()+(0), COLUMN()+(-1), 1)), 2)</f>
        <v>19.36</v>
      </c>
    </row>
    <row r="44" spans="1:8" ht="13.50" thickBot="1" customHeight="1">
      <c r="A44" s="1" t="s">
        <v>114</v>
      </c>
      <c r="B44" s="1"/>
      <c r="C44" s="1"/>
      <c r="D44" s="10" t="s">
        <v>115</v>
      </c>
      <c r="E44" s="1" t="s">
        <v>116</v>
      </c>
      <c r="F44" s="13">
        <v>4</v>
      </c>
      <c r="G44" s="14">
        <v>1.48</v>
      </c>
      <c r="H44" s="14">
        <f ca="1">ROUND(INDIRECT(ADDRESS(ROW()+(0), COLUMN()+(-2), 1))*INDIRECT(ADDRESS(ROW()+(0), COLUMN()+(-1), 1)), 2)</f>
        <v>5.92</v>
      </c>
    </row>
    <row r="45" spans="1:8" ht="13.50" thickBot="1" customHeight="1">
      <c r="A45" s="15"/>
      <c r="B45" s="15"/>
      <c r="C45" s="15"/>
      <c r="D45" s="15"/>
      <c r="E45" s="15"/>
      <c r="F45" s="9" t="s">
        <v>117</v>
      </c>
      <c r="G45" s="9"/>
      <c r="H4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1)),INDIRECT(ADDRESS(ROW()+(-32), COLUMN()+(0), 1)),INDIRECT(ADDRESS(ROW()+(-33), COLUMN()+(0), 1)),INDIRECT(ADDRESS(ROW()+(-34), COLUMN()+(0), 1)),INDIRECT(ADDRESS(ROW()+(-35), COLUMN()+(0), 1))), 2)</f>
        <v>1571.94</v>
      </c>
    </row>
    <row r="46" spans="1:8" ht="13.50" thickBot="1" customHeight="1">
      <c r="A46" s="15">
        <v>2</v>
      </c>
      <c r="B46" s="15"/>
      <c r="C46" s="15"/>
      <c r="D46" s="15"/>
      <c r="E46" s="18" t="s">
        <v>118</v>
      </c>
      <c r="F46" s="18"/>
      <c r="G46" s="15"/>
      <c r="H46" s="15"/>
    </row>
    <row r="47" spans="1:8" ht="13.50" thickBot="1" customHeight="1">
      <c r="A47" s="1" t="s">
        <v>119</v>
      </c>
      <c r="B47" s="1"/>
      <c r="C47" s="1"/>
      <c r="D47" s="10" t="s">
        <v>120</v>
      </c>
      <c r="E47" s="1" t="s">
        <v>121</v>
      </c>
      <c r="F47" s="11">
        <v>21.777</v>
      </c>
      <c r="G47" s="12">
        <v>30.63</v>
      </c>
      <c r="H47" s="12">
        <f ca="1">ROUND(INDIRECT(ADDRESS(ROW()+(0), COLUMN()+(-2), 1))*INDIRECT(ADDRESS(ROW()+(0), COLUMN()+(-1), 1)), 2)</f>
        <v>667.03</v>
      </c>
    </row>
    <row r="48" spans="1:8" ht="13.50" thickBot="1" customHeight="1">
      <c r="A48" s="1" t="s">
        <v>122</v>
      </c>
      <c r="B48" s="1"/>
      <c r="C48" s="1"/>
      <c r="D48" s="10" t="s">
        <v>123</v>
      </c>
      <c r="E48" s="1" t="s">
        <v>124</v>
      </c>
      <c r="F48" s="13">
        <v>21.777</v>
      </c>
      <c r="G48" s="14">
        <v>26.36</v>
      </c>
      <c r="H48" s="14">
        <f ca="1">ROUND(INDIRECT(ADDRESS(ROW()+(0), COLUMN()+(-2), 1))*INDIRECT(ADDRESS(ROW()+(0), COLUMN()+(-1), 1)), 2)</f>
        <v>574.04</v>
      </c>
    </row>
    <row r="49" spans="1:8" ht="13.50" thickBot="1" customHeight="1">
      <c r="A49" s="15"/>
      <c r="B49" s="15"/>
      <c r="C49" s="15"/>
      <c r="D49" s="15"/>
      <c r="E49" s="15"/>
      <c r="F49" s="9" t="s">
        <v>125</v>
      </c>
      <c r="G49" s="9"/>
      <c r="H49" s="17">
        <f ca="1">ROUND(SUM(INDIRECT(ADDRESS(ROW()+(-1), COLUMN()+(0), 1)),INDIRECT(ADDRESS(ROW()+(-2), COLUMN()+(0), 1))), 2)</f>
        <v>1241.07</v>
      </c>
    </row>
    <row r="50" spans="1:8" ht="13.50" thickBot="1" customHeight="1">
      <c r="A50" s="15">
        <v>3</v>
      </c>
      <c r="B50" s="15"/>
      <c r="C50" s="15"/>
      <c r="D50" s="15"/>
      <c r="E50" s="18" t="s">
        <v>126</v>
      </c>
      <c r="F50" s="18"/>
      <c r="G50" s="15"/>
      <c r="H50" s="15"/>
    </row>
    <row r="51" spans="1:8" ht="13.50" thickBot="1" customHeight="1">
      <c r="A51" s="19"/>
      <c r="B51" s="19"/>
      <c r="C51" s="19"/>
      <c r="D51" s="20" t="s">
        <v>127</v>
      </c>
      <c r="E51" s="19" t="s">
        <v>128</v>
      </c>
      <c r="F51" s="13">
        <v>2</v>
      </c>
      <c r="G51" s="14">
        <f ca="1">ROUND(SUM(INDIRECT(ADDRESS(ROW()+(-2), COLUMN()+(1), 1)),INDIRECT(ADDRESS(ROW()+(-6), COLUMN()+(1), 1))), 2)</f>
        <v>2813.01</v>
      </c>
      <c r="H51" s="14">
        <f ca="1">ROUND(INDIRECT(ADDRESS(ROW()+(0), COLUMN()+(-2), 1))*INDIRECT(ADDRESS(ROW()+(0), COLUMN()+(-1), 1))/100, 2)</f>
        <v>56.26</v>
      </c>
    </row>
    <row r="52" spans="1:8" ht="13.50" thickBot="1" customHeight="1">
      <c r="A52" s="21" t="s">
        <v>129</v>
      </c>
      <c r="B52" s="21"/>
      <c r="C52" s="21"/>
      <c r="D52" s="22"/>
      <c r="E52" s="23"/>
      <c r="F52" s="24" t="s">
        <v>130</v>
      </c>
      <c r="G52" s="25"/>
      <c r="H52" s="26">
        <f ca="1">ROUND(SUM(INDIRECT(ADDRESS(ROW()+(-1), COLUMN()+(0), 1)),INDIRECT(ADDRESS(ROW()+(-3), COLUMN()+(0), 1)),INDIRECT(ADDRESS(ROW()+(-7), COLUMN()+(0), 1))), 2)</f>
        <v>2869.27</v>
      </c>
    </row>
  </sheetData>
  <mergeCells count="5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F45:G45"/>
    <mergeCell ref="A46:C46"/>
    <mergeCell ref="E46:F46"/>
    <mergeCell ref="A47:C47"/>
    <mergeCell ref="A48:C48"/>
    <mergeCell ref="A49:C49"/>
    <mergeCell ref="F49:G49"/>
    <mergeCell ref="A50:C50"/>
    <mergeCell ref="E50:F50"/>
    <mergeCell ref="A51:C51"/>
    <mergeCell ref="A52:E52"/>
    <mergeCell ref="F52:G52"/>
  </mergeCells>
  <pageMargins left="0.147638" right="0.147638" top="0.206693" bottom="0.206693" header="0.0" footer="0.0"/>
  <pageSetup paperSize="9" orientation="portrait"/>
  <rowBreaks count="0" manualBreakCount="0">
    </rowBreaks>
</worksheet>
</file>