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<sst xmlns="http://schemas.openxmlformats.org/spreadsheetml/2006/main" count="43" uniqueCount="43">
  <si>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</si>
  <si>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FNR010</t>
  </si>
  <si>
    <t xml:space="preserve">m²</t>
  </si>
  <si>
    <t xml:space="preserve">Full exterior de mur Trombe, de fusteria d'alumini.</t>
  </si>
  <si>
    <r>
      <rPr>
        <sz val="8.25"/>
        <color rgb="FF000000"/>
        <rFont val="Arial"/>
        <family val="2"/>
      </rPr>
      <t xml:space="preserve">Full exterior de mur Trombe, de fusteria d'alumini, acabat anoditzat natural, compost per un entramat en forma de retícula amb una separació entre muntants de 150 cm i una distància entre eixos de forjat de 300 cm, comprenent tres divisions entre plantes; muntants de 175x52 mm, travessers de 70,5x52 mm i perfil bastidor sense trencament de pont tèrmic. Inclús ancoratges d'acer per a la fixació dels muntants al mur i xapa d'alumini per a la realització dels acabats. El preu no inclou l'envidriament. El preu no inclou les reixetes de ventilació.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</si>
  <si>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</si>
  <si>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</si>
  <si>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</si>
  <si>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</si>
  <si>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</si>
  <si>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</si>
  <si>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</si>
  <si>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mt25tro010g</t>
  </si>
  <si>
    <t xml:space="preserve">m</t>
  </si>
  <si>
    <t xml:space="preserve">Muntant d'alumini, de 105x52 mm (Ix= 277,80 cm4), acabat anoditzat, inclús junt central d'estanquitat i juntes interiors de muntant, proveït de canal de desguàs i ventilació.</t>
  </si>
  <si>
    <t xml:space="preserve">mt25tro020a</t>
  </si>
  <si>
    <t xml:space="preserve">m</t>
  </si>
  <si>
    <t xml:space="preserve">Travesser d'alumini, de 55x52 mm (Iy = 19,04 cm4), acabat anoditzat, inclús junt central d'estanquitat i juntes interiors de travesser, proveït de canal de desguàs i ventilació.</t>
  </si>
  <si>
    <t xml:space="preserve">mt25tro030a</t>
  </si>
  <si>
    <t xml:space="preserve">m</t>
  </si>
  <si>
    <t xml:space="preserve">Perfil bastidor d'alumini, acabat anoditzat, inclús perfil anoditzat especial per l'enganxament del vidre, de fins 32 mm d'espessor, i junt exterior del full.</t>
  </si>
  <si>
    <t xml:space="preserve">mt25tro100a</t>
  </si>
  <si>
    <t xml:space="preserve">U</t>
  </si>
  <si>
    <t xml:space="preserve">Repercussió, per m², d'accessoris per a full exterior de mur Trombe, elements d'ancoratge i subjecció i rematades a obra.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</si>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</sst>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74" customWidth="1"/>
    <col min="3" max="3" width="2.55" customWidth="1"/>
    <col min="4" max="4" width="4.08" customWidth="1"/>
    <col min="5" max="5" width="77.3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0.667</v>
      </c>
      <c r="G10" s="12">
        <v>48.11</v>
      </c>
      <c r="H10" s="12">
        <f ca="1">ROUND(INDIRECT(ADDRESS(ROW()+(0), COLUMN()+(-2), 1))*INDIRECT(ADDRESS(ROW()+(0), COLUMN()+(-1), 1)), 2)</f>
        <v>32.09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1.333</v>
      </c>
      <c r="G11" s="12">
        <v>25.75</v>
      </c>
      <c r="H11" s="12">
        <f ca="1">ROUND(INDIRECT(ADDRESS(ROW()+(0), COLUMN()+(-2), 1))*INDIRECT(ADDRESS(ROW()+(0), COLUMN()+(-1), 1)), 2)</f>
        <v>34.32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3.333</v>
      </c>
      <c r="G12" s="12">
        <v>10.4</v>
      </c>
      <c r="H12" s="12">
        <f ca="1">ROUND(INDIRECT(ADDRESS(ROW()+(0), COLUMN()+(-2), 1))*INDIRECT(ADDRESS(ROW()+(0), COLUMN()+(-1), 1)), 2)</f>
        <v>34.66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20.63</v>
      </c>
      <c r="H13" s="14">
        <f ca="1">ROUND(INDIRECT(ADDRESS(ROW()+(0), COLUMN()+(-2), 1))*INDIRECT(ADDRESS(ROW()+(0), COLUMN()+(-1), 1)), 2)</f>
        <v>20.63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121.7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0.48</v>
      </c>
      <c r="G16" s="12">
        <v>28.86</v>
      </c>
      <c r="H16" s="12">
        <f ca="1">ROUND(INDIRECT(ADDRESS(ROW()+(0), COLUMN()+(-2), 1))*INDIRECT(ADDRESS(ROW()+(0), COLUMN()+(-1), 1)), 2)</f>
        <v>13.85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0.959</v>
      </c>
      <c r="G17" s="12">
        <v>25.36</v>
      </c>
      <c r="H17" s="12">
        <f ca="1">ROUND(INDIRECT(ADDRESS(ROW()+(0), COLUMN()+(-2), 1))*INDIRECT(ADDRESS(ROW()+(0), COLUMN()+(-1), 1)), 2)</f>
        <v>24.32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0.36</v>
      </c>
      <c r="G18" s="12">
        <v>29.34</v>
      </c>
      <c r="H18" s="12">
        <f ca="1">ROUND(INDIRECT(ADDRESS(ROW()+(0), COLUMN()+(-2), 1))*INDIRECT(ADDRESS(ROW()+(0), COLUMN()+(-1), 1)), 2)</f>
        <v>10.56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0.719</v>
      </c>
      <c r="G19" s="14">
        <v>25.28</v>
      </c>
      <c r="H19" s="14">
        <f ca="1">ROUND(INDIRECT(ADDRESS(ROW()+(0), COLUMN()+(-2), 1))*INDIRECT(ADDRESS(ROW()+(0), COLUMN()+(-1), 1)), 2)</f>
        <v>18.18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66.91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188.61</v>
      </c>
      <c r="H22" s="14">
        <f ca="1">ROUND(INDIRECT(ADDRESS(ROW()+(0), COLUMN()+(-2), 1))*INDIRECT(ADDRESS(ROW()+(0), COLUMN()+(-1), 1))/100, 2)</f>
        <v>3.77</v>
      </c>
    </row>
    <row r="23" spans="1:8" ht="13.50" thickBot="1" customHeight="1">
      <c r="A23" s="8"/>
      <c r="B23" s="8"/>
      <c r="C23" s="8"/>
      <c r="D23" s="8"/>
      <c r="E23" s="8"/>
      <c r="F23" s="21" t="s">
        <v>42</v>
      </c>
      <c r="G23" s="21"/>
      <c r="H23" s="22">
        <f ca="1">ROUND(SUM(INDIRECT(ADDRESS(ROW()+(-1), COLUMN()+(0), 1)),INDIRECT(ADDRESS(ROW()+(-3), COLUMN()+(0), 1)),INDIRECT(ADDRESS(ROW()+(-9), COLUMN()+(0), 1))), 2)</f>
        <v>192.38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