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<sst xmlns="http://schemas.openxmlformats.org/spreadsheetml/2006/main" count="77" uniqueCount="77">
  <si>
    <t xml:space="preserve"/>
  </si>
  <si>
    <t xml:space="preserve">FNB021</t>
  </si>
  <si>
    <t xml:space="preserve">m</t>
  </si>
  <si>
    <t xml:space="preserve">Cèrcol perimetral superior en mur de càrrega de fàbrica armada de bloc de terra comprimida (BTC). Sistema "ELEMENTALES".</t>
  </si>
  <si>
    <r>
      <rPr>
        <sz val="8.25"/>
        <color rgb="FF000000"/>
        <rFont val="Arial"/>
        <family val="2"/>
      </rPr>
      <t xml:space="preserve">Cèrcol perimetral superior en mur simple de càrrega de fàbrica armada de 15 cm d'espessor, per revestir de bloc en "U" de terra comprimida (BTC) encadellat amb dos alvèols "ELEMENTALES", de superfície rugosa, color marró terra, 30x9x15 cm, resistència a compressió 4 N/mm², BTC 3, compost de terres seleccionades estabilitzades amb calç hidràulica natural, rebuda amb morter de calç aèria, argila i àrids seleccionats amb granulometria de fins a 2 mm de diàmetre, confeccionat en obra, "ELEMENTALES"; amb reforç d'acer UNE-EN 10080 B 500 S, quantia 0,82 kg/m i formigó de replè, HA-25/F/10/XC2, preparat en obra, abocament amb mitjans manuals.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</si>
  <si>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</si>
  <si>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</si>
  <si>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</si>
  <si>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</si>
  <si>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</si>
  <si>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</si>
  <si>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</si>
  <si>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mt03bte020a</t>
  </si>
  <si>
    <t xml:space="preserve">U</t>
  </si>
  <si>
    <t xml:space="preserve">Bloc en "U" de terra comprimida (BTC) encadellat amb dos alvèols "ELEMENTALES", de superfície rugosa, color marró terra, 30x9x15 cm, resistència a compressió 4 N/mm², BTC 3, compost de terres seleccionades estabilitzades amb calç hidràulica natural, amb propietats bioclimàtiques. Segons UNE 41410.</t>
  </si>
  <si>
    <t xml:space="preserve">mt09mie010c</t>
  </si>
  <si>
    <t xml:space="preserve">m³</t>
  </si>
  <si>
    <t xml:space="preserve">Morter de calç aèria, argila i àrids seleccionats amb granulometria de fins a 2 mm de diàmetre, confeccionat en obra, "ELEMENTALES", subministrat en sacs Big Bag.</t>
  </si>
  <si>
    <t xml:space="preserve">mt16cia010b</t>
  </si>
  <si>
    <t xml:space="preserve">U</t>
  </si>
  <si>
    <t xml:space="preserve">Tap de fibres de fusta, de 122 mm de diàmetre.</t>
  </si>
  <si>
    <t xml:space="preserve">mt07aco010c</t>
  </si>
  <si>
    <t xml:space="preserve">kg</t>
  </si>
  <si>
    <t xml:space="preserve">Ferralla elaborada en taller industrial amb acer en barres corrugades, UNE-EN 10080 B 500 S, de varis diàmetres.</t>
  </si>
  <si>
    <t xml:space="preserve">mt08var050</t>
  </si>
  <si>
    <t xml:space="preserve">kg</t>
  </si>
  <si>
    <t xml:space="preserve">Filferro galvanitzat per a lligar, de 1,30 mm de diàmetre.</t>
  </si>
  <si>
    <t xml:space="preserve">mt08aaa010a</t>
  </si>
  <si>
    <t xml:space="preserve">m³</t>
  </si>
  <si>
    <t xml:space="preserve">Aigua.</t>
  </si>
  <si>
    <t xml:space="preserve">mt08cem011a</t>
  </si>
  <si>
    <t xml:space="preserve">kg</t>
  </si>
  <si>
    <t xml:space="preserve">Ciment Pòrtland CEM II/B-L 32,5 R, color gris, en sacs, segons UNE-EN 197-1.</t>
  </si>
  <si>
    <t xml:space="preserve">mt01arg006</t>
  </si>
  <si>
    <t xml:space="preserve">t</t>
  </si>
  <si>
    <t xml:space="preserve">Sorra de cantera, per a formigó preparat en obra.</t>
  </si>
  <si>
    <t xml:space="preserve">mt01arg007a</t>
  </si>
  <si>
    <t xml:space="preserve">t</t>
  </si>
  <si>
    <t xml:space="preserve">Àrid gruixut homogeneïtzat, de mida màxima 10 mm.</t>
  </si>
  <si>
    <t xml:space="preserve">Subtotal materials:</t>
  </si>
  <si>
    <t xml:space="preserve">Equip i maquinària</t>
  </si>
  <si>
    <t xml:space="preserve">mq06hor010</t>
  </si>
  <si>
    <t xml:space="preserve">h</t>
  </si>
  <si>
    <t xml:space="preserve">Formigonera elèctrica amb una capacitat de pastat de 160 l.</t>
  </si>
  <si>
    <t xml:space="preserve">Subtotal equip i maquinària:</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</si>
  <si>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</si>
  <si>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</si>
  <si>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</si>
  <si>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</si>
  <si>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</si>
  <si>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</si>
  <si>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</si>
  <si>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mo043</t>
  </si>
  <si>
    <t xml:space="preserve">h</t>
  </si>
  <si>
    <t xml:space="preserve">Oficial 1ª ferrallista.</t>
  </si>
  <si>
    <t xml:space="preserve">mo090</t>
  </si>
  <si>
    <t xml:space="preserve">h</t>
  </si>
  <si>
    <t xml:space="preserve">Ajudant ferrallista.</t>
  </si>
  <si>
    <t xml:space="preserve">Subtotal mà d'obra:</t>
  </si>
  <si>
    <t xml:space="preserve">Costos directes complementaris</t>
  </si>
  <si>
    <t xml:space="preserve">%</t>
  </si>
  <si>
    <t xml:space="preserve">Costos directes complementaris</t>
  </si>
  <si>
    <t xml:space="preserve">Cost de manteniment decennal: 1,61€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</si>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</sst>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5.95" customWidth="1"/>
    <col min="5" max="5" width="73.95" customWidth="1"/>
    <col min="6" max="6" width="1.19" customWidth="1"/>
    <col min="7" max="7" width="11.73" customWidth="1"/>
    <col min="8" max="8" width="1.53" customWidth="1"/>
    <col min="9" max="9" width="11.73"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1">
        <v>3.465</v>
      </c>
      <c r="G10" s="11"/>
      <c r="H10" s="11"/>
      <c r="I10" s="12">
        <v>1.1</v>
      </c>
      <c r="J10" s="12"/>
      <c r="K10" s="12">
        <f ca="1">ROUND(INDIRECT(ADDRESS(ROW()+(0), COLUMN()+(-5), 1))*INDIRECT(ADDRESS(ROW()+(0), COLUMN()+(-2), 1)), 2)</f>
        <v>3.81</v>
      </c>
    </row>
    <row r="11" spans="1:11" ht="24.00" thickBot="1" customHeight="1">
      <c r="A11" s="1" t="s">
        <v>15</v>
      </c>
      <c r="B11" s="1"/>
      <c r="C11" s="10" t="s">
        <v>16</v>
      </c>
      <c r="D11" s="10"/>
      <c r="E11" s="1" t="s">
        <v>17</v>
      </c>
      <c r="F11" s="11">
        <v>0.002</v>
      </c>
      <c r="G11" s="11"/>
      <c r="H11" s="11"/>
      <c r="I11" s="12">
        <v>240</v>
      </c>
      <c r="J11" s="12"/>
      <c r="K11" s="12">
        <f ca="1">ROUND(INDIRECT(ADDRESS(ROW()+(0), COLUMN()+(-5), 1))*INDIRECT(ADDRESS(ROW()+(0), COLUMN()+(-2), 1)), 2)</f>
        <v>0.48</v>
      </c>
    </row>
    <row r="12" spans="1:11" ht="13.50" thickBot="1" customHeight="1">
      <c r="A12" s="1" t="s">
        <v>18</v>
      </c>
      <c r="B12" s="1"/>
      <c r="C12" s="10" t="s">
        <v>19</v>
      </c>
      <c r="D12" s="10"/>
      <c r="E12" s="1" t="s">
        <v>20</v>
      </c>
      <c r="F12" s="11">
        <v>0.3</v>
      </c>
      <c r="G12" s="11"/>
      <c r="H12" s="11"/>
      <c r="I12" s="12">
        <v>1.55</v>
      </c>
      <c r="J12" s="12"/>
      <c r="K12" s="12">
        <f ca="1">ROUND(INDIRECT(ADDRESS(ROW()+(0), COLUMN()+(-5), 1))*INDIRECT(ADDRESS(ROW()+(0), COLUMN()+(-2), 1)), 2)</f>
        <v>0.47</v>
      </c>
    </row>
    <row r="13" spans="1:11" ht="24.00" thickBot="1" customHeight="1">
      <c r="A13" s="1" t="s">
        <v>21</v>
      </c>
      <c r="B13" s="1"/>
      <c r="C13" s="10" t="s">
        <v>22</v>
      </c>
      <c r="D13" s="10"/>
      <c r="E13" s="1" t="s">
        <v>23</v>
      </c>
      <c r="F13" s="11">
        <v>0.82</v>
      </c>
      <c r="G13" s="11"/>
      <c r="H13" s="11"/>
      <c r="I13" s="12">
        <v>1.6</v>
      </c>
      <c r="J13" s="12"/>
      <c r="K13" s="12">
        <f ca="1">ROUND(INDIRECT(ADDRESS(ROW()+(0), COLUMN()+(-5), 1))*INDIRECT(ADDRESS(ROW()+(0), COLUMN()+(-2), 1)), 2)</f>
        <v>1.31</v>
      </c>
    </row>
    <row r="14" spans="1:11" ht="13.50" thickBot="1" customHeight="1">
      <c r="A14" s="1" t="s">
        <v>24</v>
      </c>
      <c r="B14" s="1"/>
      <c r="C14" s="10" t="s">
        <v>25</v>
      </c>
      <c r="D14" s="10"/>
      <c r="E14" s="1" t="s">
        <v>26</v>
      </c>
      <c r="F14" s="11">
        <v>0.019</v>
      </c>
      <c r="G14" s="11"/>
      <c r="H14" s="11"/>
      <c r="I14" s="12">
        <v>1.5</v>
      </c>
      <c r="J14" s="12"/>
      <c r="K14" s="12">
        <f ca="1">ROUND(INDIRECT(ADDRESS(ROW()+(0), COLUMN()+(-5), 1))*INDIRECT(ADDRESS(ROW()+(0), COLUMN()+(-2), 1)), 2)</f>
        <v>0.03</v>
      </c>
    </row>
    <row r="15" spans="1:11" ht="13.50" thickBot="1" customHeight="1">
      <c r="A15" s="1" t="s">
        <v>27</v>
      </c>
      <c r="B15" s="1"/>
      <c r="C15" s="10" t="s">
        <v>28</v>
      </c>
      <c r="D15" s="10"/>
      <c r="E15" s="1" t="s">
        <v>29</v>
      </c>
      <c r="F15" s="11">
        <v>0.008</v>
      </c>
      <c r="G15" s="11"/>
      <c r="H15" s="11"/>
      <c r="I15" s="12">
        <v>1.5</v>
      </c>
      <c r="J15" s="12"/>
      <c r="K15" s="12">
        <f ca="1">ROUND(INDIRECT(ADDRESS(ROW()+(0), COLUMN()+(-5), 1))*INDIRECT(ADDRESS(ROW()+(0), COLUMN()+(-2), 1)), 2)</f>
        <v>0.01</v>
      </c>
    </row>
    <row r="16" spans="1:11" ht="13.50" thickBot="1" customHeight="1">
      <c r="A16" s="1" t="s">
        <v>30</v>
      </c>
      <c r="B16" s="1"/>
      <c r="C16" s="10" t="s">
        <v>31</v>
      </c>
      <c r="D16" s="10"/>
      <c r="E16" s="1" t="s">
        <v>32</v>
      </c>
      <c r="F16" s="11">
        <v>2.774</v>
      </c>
      <c r="G16" s="11"/>
      <c r="H16" s="11"/>
      <c r="I16" s="12">
        <v>0.1</v>
      </c>
      <c r="J16" s="12"/>
      <c r="K16" s="12">
        <f ca="1">ROUND(INDIRECT(ADDRESS(ROW()+(0), COLUMN()+(-5), 1))*INDIRECT(ADDRESS(ROW()+(0), COLUMN()+(-2), 1)), 2)</f>
        <v>0.28</v>
      </c>
    </row>
    <row r="17" spans="1:11" ht="13.50" thickBot="1" customHeight="1">
      <c r="A17" s="1" t="s">
        <v>33</v>
      </c>
      <c r="B17" s="1"/>
      <c r="C17" s="10" t="s">
        <v>34</v>
      </c>
      <c r="D17" s="10"/>
      <c r="E17" s="1" t="s">
        <v>35</v>
      </c>
      <c r="F17" s="11">
        <v>0.004</v>
      </c>
      <c r="G17" s="11"/>
      <c r="H17" s="11"/>
      <c r="I17" s="12">
        <v>17.5</v>
      </c>
      <c r="J17" s="12"/>
      <c r="K17" s="12">
        <f ca="1">ROUND(INDIRECT(ADDRESS(ROW()+(0), COLUMN()+(-5), 1))*INDIRECT(ADDRESS(ROW()+(0), COLUMN()+(-2), 1)), 2)</f>
        <v>0.07</v>
      </c>
    </row>
    <row r="18" spans="1:11" ht="13.50" thickBot="1" customHeight="1">
      <c r="A18" s="1" t="s">
        <v>36</v>
      </c>
      <c r="B18" s="1"/>
      <c r="C18" s="10" t="s">
        <v>37</v>
      </c>
      <c r="D18" s="10"/>
      <c r="E18" s="1" t="s">
        <v>38</v>
      </c>
      <c r="F18" s="13">
        <v>0.007</v>
      </c>
      <c r="G18" s="13"/>
      <c r="H18" s="13"/>
      <c r="I18" s="14">
        <v>15.8</v>
      </c>
      <c r="J18" s="14"/>
      <c r="K18" s="14">
        <f ca="1">ROUND(INDIRECT(ADDRESS(ROW()+(0), COLUMN()+(-5), 1))*INDIRECT(ADDRESS(ROW()+(0), COLUMN()+(-2), 1)), 2)</f>
        <v>0.11</v>
      </c>
    </row>
    <row r="19" spans="1:11" ht="13.50" thickBot="1" customHeight="1">
      <c r="A19" s="15"/>
      <c r="B19" s="15"/>
      <c r="C19" s="15"/>
      <c r="D19" s="15"/>
      <c r="E19" s="15"/>
      <c r="F19" s="9" t="s">
        <v>39</v>
      </c>
      <c r="G19" s="9"/>
      <c r="H19" s="9"/>
      <c r="I19" s="9"/>
      <c r="J19" s="9"/>
      <c r="K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6.57</v>
      </c>
    </row>
    <row r="20" spans="1:11" ht="13.50" thickBot="1" customHeight="1">
      <c r="A20" s="15">
        <v>2</v>
      </c>
      <c r="B20" s="15"/>
      <c r="C20" s="15"/>
      <c r="D20" s="15"/>
      <c r="E20" s="18" t="s">
        <v>40</v>
      </c>
      <c r="F20" s="18"/>
      <c r="G20" s="18"/>
      <c r="H20" s="18"/>
      <c r="I20" s="15"/>
      <c r="J20" s="15"/>
      <c r="K20" s="15"/>
    </row>
    <row r="21" spans="1:11" ht="13.50" thickBot="1" customHeight="1">
      <c r="A21" s="1" t="s">
        <v>41</v>
      </c>
      <c r="B21" s="1"/>
      <c r="C21" s="10" t="s">
        <v>42</v>
      </c>
      <c r="D21" s="10"/>
      <c r="E21" s="1" t="s">
        <v>43</v>
      </c>
      <c r="F21" s="13">
        <v>0.004</v>
      </c>
      <c r="G21" s="13"/>
      <c r="H21" s="13"/>
      <c r="I21" s="14">
        <v>3.45</v>
      </c>
      <c r="J21" s="14"/>
      <c r="K21" s="14">
        <f ca="1">ROUND(INDIRECT(ADDRESS(ROW()+(0), COLUMN()+(-5), 1))*INDIRECT(ADDRESS(ROW()+(0), COLUMN()+(-2), 1)), 2)</f>
        <v>0.01</v>
      </c>
    </row>
    <row r="22" spans="1:11" ht="13.50" thickBot="1" customHeight="1">
      <c r="A22" s="15"/>
      <c r="B22" s="15"/>
      <c r="C22" s="15"/>
      <c r="D22" s="15"/>
      <c r="E22" s="15"/>
      <c r="F22" s="9" t="s">
        <v>44</v>
      </c>
      <c r="G22" s="9"/>
      <c r="H22" s="9"/>
      <c r="I22" s="9"/>
      <c r="J22" s="9"/>
      <c r="K22" s="17">
        <f ca="1">ROUND(SUM(INDIRECT(ADDRESS(ROW()+(-1), COLUMN()+(0), 1))), 2)</f>
        <v>0.01</v>
      </c>
    </row>
    <row r="23" spans="1:11" ht="13.50" thickBot="1" customHeight="1">
      <c r="A23" s="15">
        <v>3</v>
      </c>
      <c r="B23" s="15"/>
      <c r="C23" s="15"/>
      <c r="D23" s="15"/>
      <c r="E23" s="18" t="s">
        <v>45</v>
      </c>
      <c r="F23" s="18"/>
      <c r="G23" s="18"/>
      <c r="H23" s="18"/>
      <c r="I23" s="15"/>
      <c r="J23" s="15"/>
      <c r="K23" s="15"/>
    </row>
    <row r="24" spans="1:11" ht="13.50" thickBot="1" customHeight="1">
      <c r="A24" s="1" t="s">
        <v>46</v>
      </c>
      <c r="B24" s="1"/>
      <c r="C24" s="10" t="s">
        <v>47</v>
      </c>
      <c r="D24" s="10"/>
      <c r="E24" s="1" t="s">
        <v>48</v>
      </c>
      <c r="F24" s="11">
        <v>0.063</v>
      </c>
      <c r="G24" s="11"/>
      <c r="H24" s="11"/>
      <c r="I24" s="12">
        <v>28.42</v>
      </c>
      <c r="J24" s="12"/>
      <c r="K24" s="12">
        <f ca="1">ROUND(INDIRECT(ADDRESS(ROW()+(0), COLUMN()+(-5), 1))*INDIRECT(ADDRESS(ROW()+(0), COLUMN()+(-2), 1)), 2)</f>
        <v>1.79</v>
      </c>
    </row>
    <row r="25" spans="1:11" ht="13.50" thickBot="1" customHeight="1">
      <c r="A25" s="1" t="s">
        <v>49</v>
      </c>
      <c r="B25" s="1"/>
      <c r="C25" s="10" t="s">
        <v>50</v>
      </c>
      <c r="D25" s="10"/>
      <c r="E25" s="1" t="s">
        <v>51</v>
      </c>
      <c r="F25" s="11">
        <v>0.245</v>
      </c>
      <c r="G25" s="11"/>
      <c r="H25" s="11"/>
      <c r="I25" s="12">
        <v>23.81</v>
      </c>
      <c r="J25" s="12"/>
      <c r="K25" s="12">
        <f ca="1">ROUND(INDIRECT(ADDRESS(ROW()+(0), COLUMN()+(-5), 1))*INDIRECT(ADDRESS(ROW()+(0), COLUMN()+(-2), 1)), 2)</f>
        <v>5.83</v>
      </c>
    </row>
    <row r="26" spans="1:11" ht="13.50" thickBot="1" customHeight="1">
      <c r="A26" s="1" t="s">
        <v>52</v>
      </c>
      <c r="B26" s="1"/>
      <c r="C26" s="10" t="s">
        <v>53</v>
      </c>
      <c r="D26" s="10"/>
      <c r="E26" s="1" t="s">
        <v>54</v>
      </c>
      <c r="F26" s="11">
        <v>0.017</v>
      </c>
      <c r="G26" s="11"/>
      <c r="H26" s="11"/>
      <c r="I26" s="12">
        <v>28.39</v>
      </c>
      <c r="J26" s="12"/>
      <c r="K26" s="12">
        <f ca="1">ROUND(INDIRECT(ADDRESS(ROW()+(0), COLUMN()+(-5), 1))*INDIRECT(ADDRESS(ROW()+(0), COLUMN()+(-2), 1)), 2)</f>
        <v>0.48</v>
      </c>
    </row>
    <row r="27" spans="1:11" ht="13.50" thickBot="1" customHeight="1">
      <c r="A27" s="1" t="s">
        <v>55</v>
      </c>
      <c r="B27" s="1"/>
      <c r="C27" s="10" t="s">
        <v>56</v>
      </c>
      <c r="D27" s="10"/>
      <c r="E27" s="1" t="s">
        <v>57</v>
      </c>
      <c r="F27" s="13">
        <v>0.017</v>
      </c>
      <c r="G27" s="13"/>
      <c r="H27" s="13"/>
      <c r="I27" s="14">
        <v>25.25</v>
      </c>
      <c r="J27" s="14"/>
      <c r="K27" s="14">
        <f ca="1">ROUND(INDIRECT(ADDRESS(ROW()+(0), COLUMN()+(-5), 1))*INDIRECT(ADDRESS(ROW()+(0), COLUMN()+(-2), 1)), 2)</f>
        <v>0.43</v>
      </c>
    </row>
    <row r="28" spans="1:11" ht="13.50" thickBot="1" customHeight="1">
      <c r="A28" s="15"/>
      <c r="B28" s="15"/>
      <c r="C28" s="15"/>
      <c r="D28" s="15"/>
      <c r="E28" s="15"/>
      <c r="F28" s="9" t="s">
        <v>58</v>
      </c>
      <c r="G28" s="9"/>
      <c r="H28" s="9"/>
      <c r="I28" s="9"/>
      <c r="J28" s="9"/>
      <c r="K28" s="17">
        <f ca="1">ROUND(SUM(INDIRECT(ADDRESS(ROW()+(-1), COLUMN()+(0), 1)),INDIRECT(ADDRESS(ROW()+(-2), COLUMN()+(0), 1)),INDIRECT(ADDRESS(ROW()+(-3), COLUMN()+(0), 1)),INDIRECT(ADDRESS(ROW()+(-4), COLUMN()+(0), 1))), 2)</f>
        <v>8.53</v>
      </c>
    </row>
    <row r="29" spans="1:11" ht="13.50" thickBot="1" customHeight="1">
      <c r="A29" s="15">
        <v>4</v>
      </c>
      <c r="B29" s="15"/>
      <c r="C29" s="15"/>
      <c r="D29" s="15"/>
      <c r="E29" s="18" t="s">
        <v>59</v>
      </c>
      <c r="F29" s="18"/>
      <c r="G29" s="18"/>
      <c r="H29" s="18"/>
      <c r="I29" s="15"/>
      <c r="J29" s="15"/>
      <c r="K29" s="15"/>
    </row>
    <row r="30" spans="1:11" ht="13.50" thickBot="1" customHeight="1">
      <c r="A30" s="19"/>
      <c r="B30" s="19"/>
      <c r="C30" s="20" t="s">
        <v>60</v>
      </c>
      <c r="D30" s="20"/>
      <c r="E30" s="19" t="s">
        <v>61</v>
      </c>
      <c r="F30" s="13">
        <v>2</v>
      </c>
      <c r="G30" s="13"/>
      <c r="H30" s="13"/>
      <c r="I30" s="14">
        <f ca="1">ROUND(SUM(INDIRECT(ADDRESS(ROW()+(-2), COLUMN()+(2), 1)),INDIRECT(ADDRESS(ROW()+(-8), COLUMN()+(2), 1)),INDIRECT(ADDRESS(ROW()+(-11), COLUMN()+(2), 1))), 2)</f>
        <v>15.11</v>
      </c>
      <c r="J30" s="14"/>
      <c r="K30" s="14">
        <f ca="1">ROUND(INDIRECT(ADDRESS(ROW()+(0), COLUMN()+(-5), 1))*INDIRECT(ADDRESS(ROW()+(0), COLUMN()+(-2), 1))/100, 2)</f>
        <v>0.3</v>
      </c>
    </row>
    <row r="31" spans="1:11" ht="13.50" thickBot="1" customHeight="1">
      <c r="A31" s="21" t="s">
        <v>62</v>
      </c>
      <c r="B31" s="21"/>
      <c r="C31" s="22"/>
      <c r="D31" s="22"/>
      <c r="E31" s="23"/>
      <c r="F31" s="24" t="s">
        <v>63</v>
      </c>
      <c r="G31" s="24"/>
      <c r="H31" s="24"/>
      <c r="I31" s="25"/>
      <c r="J31" s="25"/>
      <c r="K31" s="26">
        <f ca="1">ROUND(SUM(INDIRECT(ADDRESS(ROW()+(-1), COLUMN()+(0), 1)),INDIRECT(ADDRESS(ROW()+(-3), COLUMN()+(0), 1)),INDIRECT(ADDRESS(ROW()+(-9), COLUMN()+(0), 1)),INDIRECT(ADDRESS(ROW()+(-12), COLUMN()+(0), 1))), 2)</f>
        <v>15.41</v>
      </c>
    </row>
    <row r="34" spans="1:11" ht="13.50" thickBot="1" customHeight="1">
      <c r="A34" s="27" t="s">
        <v>64</v>
      </c>
      <c r="B34" s="27"/>
      <c r="C34" s="27"/>
      <c r="D34" s="27"/>
      <c r="E34" s="27"/>
      <c r="F34" s="27"/>
      <c r="G34" s="27" t="s">
        <v>65</v>
      </c>
      <c r="H34" s="27" t="s">
        <v>66</v>
      </c>
      <c r="I34" s="27"/>
      <c r="J34" s="27" t="s">
        <v>67</v>
      </c>
      <c r="K34" s="27"/>
    </row>
    <row r="35" spans="1:11" ht="13.50" thickBot="1" customHeight="1">
      <c r="A35" s="28" t="s">
        <v>68</v>
      </c>
      <c r="B35" s="28"/>
      <c r="C35" s="28"/>
      <c r="D35" s="28"/>
      <c r="E35" s="28"/>
      <c r="F35" s="28"/>
      <c r="G35" s="29">
        <v>1.18202e+006</v>
      </c>
      <c r="H35" s="29">
        <v>1.18202e+006</v>
      </c>
      <c r="I35" s="29"/>
      <c r="J35" s="29" t="s">
        <v>69</v>
      </c>
      <c r="K35" s="29"/>
    </row>
    <row r="36" spans="1:11" ht="13.50" thickBot="1" customHeight="1">
      <c r="A36" s="30" t="s">
        <v>70</v>
      </c>
      <c r="B36" s="30"/>
      <c r="C36" s="30"/>
      <c r="D36" s="30"/>
      <c r="E36" s="30"/>
      <c r="F36" s="30"/>
      <c r="G36" s="31"/>
      <c r="H36" s="31"/>
      <c r="I36" s="31"/>
      <c r="J36" s="31"/>
      <c r="K36" s="31"/>
    </row>
    <row r="37" spans="1:11" ht="13.50" thickBot="1" customHeight="1">
      <c r="A37" s="28" t="s">
        <v>71</v>
      </c>
      <c r="B37" s="28"/>
      <c r="C37" s="28"/>
      <c r="D37" s="28"/>
      <c r="E37" s="28"/>
      <c r="F37" s="28"/>
      <c r="G37" s="29">
        <v>172012</v>
      </c>
      <c r="H37" s="29">
        <v>172013</v>
      </c>
      <c r="I37" s="29"/>
      <c r="J37" s="29" t="s">
        <v>72</v>
      </c>
      <c r="K37" s="29"/>
    </row>
    <row r="38" spans="1:11" ht="13.50" thickBot="1" customHeight="1">
      <c r="A38" s="30" t="s">
        <v>73</v>
      </c>
      <c r="B38" s="30"/>
      <c r="C38" s="30"/>
      <c r="D38" s="30"/>
      <c r="E38" s="30"/>
      <c r="F38" s="30"/>
      <c r="G38" s="31"/>
      <c r="H38" s="31"/>
      <c r="I38" s="31"/>
      <c r="J38" s="31"/>
      <c r="K38" s="31"/>
    </row>
    <row r="41" spans="1:1" ht="33.75" thickBot="1" customHeight="1">
      <c r="A41" s="1" t="s">
        <v>74</v>
      </c>
      <c r="B41" s="1"/>
      <c r="C41" s="1"/>
      <c r="D41" s="1"/>
      <c r="E41" s="1"/>
      <c r="F41" s="1"/>
      <c r="G41" s="1"/>
      <c r="H41" s="1"/>
      <c r="I41" s="1"/>
      <c r="J41" s="1"/>
      <c r="K41" s="1"/>
    </row>
    <row r="42" spans="1:1" ht="33.75" thickBot="1" customHeight="1">
      <c r="A42" s="1" t="s">
        <v>75</v>
      </c>
      <c r="B42" s="1"/>
      <c r="C42" s="1"/>
      <c r="D42" s="1"/>
      <c r="E42" s="1"/>
      <c r="F42" s="1"/>
      <c r="G42" s="1"/>
      <c r="H42" s="1"/>
      <c r="I42" s="1"/>
      <c r="J42" s="1"/>
      <c r="K42" s="1"/>
    </row>
    <row r="43" spans="1:1" ht="33.75" thickBot="1" customHeight="1">
      <c r="A43" s="1" t="s">
        <v>76</v>
      </c>
      <c r="B43" s="1"/>
      <c r="C43" s="1"/>
      <c r="D43" s="1"/>
      <c r="E43" s="1"/>
      <c r="F43" s="1"/>
      <c r="G43" s="1"/>
      <c r="H43" s="1"/>
      <c r="I43" s="1"/>
      <c r="J43" s="1"/>
      <c r="K43" s="1"/>
    </row>
  </sheetData>
  <mergeCells count="111">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H11"/>
    <mergeCell ref="I11:J11"/>
    <mergeCell ref="A12:B12"/>
    <mergeCell ref="C12:D12"/>
    <mergeCell ref="F12:H12"/>
    <mergeCell ref="I12:J12"/>
    <mergeCell ref="A13:B13"/>
    <mergeCell ref="C13:D13"/>
    <mergeCell ref="F13:H13"/>
    <mergeCell ref="I13:J13"/>
    <mergeCell ref="A14:B14"/>
    <mergeCell ref="C14:D14"/>
    <mergeCell ref="F14:H14"/>
    <mergeCell ref="I14:J14"/>
    <mergeCell ref="A15:B15"/>
    <mergeCell ref="C15:D15"/>
    <mergeCell ref="F15:H15"/>
    <mergeCell ref="I15:J15"/>
    <mergeCell ref="A16:B16"/>
    <mergeCell ref="C16:D16"/>
    <mergeCell ref="F16:H16"/>
    <mergeCell ref="I16:J16"/>
    <mergeCell ref="A17:B17"/>
    <mergeCell ref="C17:D17"/>
    <mergeCell ref="F17:H17"/>
    <mergeCell ref="I17:J17"/>
    <mergeCell ref="A18:B18"/>
    <mergeCell ref="C18:D18"/>
    <mergeCell ref="F18:H18"/>
    <mergeCell ref="I18:J18"/>
    <mergeCell ref="A19:B19"/>
    <mergeCell ref="C19:D19"/>
    <mergeCell ref="F19:J19"/>
    <mergeCell ref="A20:B20"/>
    <mergeCell ref="C20:D20"/>
    <mergeCell ref="E20:H20"/>
    <mergeCell ref="I20:J20"/>
    <mergeCell ref="A21:B21"/>
    <mergeCell ref="C21:D21"/>
    <mergeCell ref="F21:H21"/>
    <mergeCell ref="I21:J21"/>
    <mergeCell ref="A22:B22"/>
    <mergeCell ref="C22:D22"/>
    <mergeCell ref="F22:J22"/>
    <mergeCell ref="A23:B23"/>
    <mergeCell ref="C23:D23"/>
    <mergeCell ref="E23:H23"/>
    <mergeCell ref="I23:J23"/>
    <mergeCell ref="A24:B24"/>
    <mergeCell ref="C24:D24"/>
    <mergeCell ref="F24:H24"/>
    <mergeCell ref="I24:J24"/>
    <mergeCell ref="A25:B25"/>
    <mergeCell ref="C25:D25"/>
    <mergeCell ref="F25:H25"/>
    <mergeCell ref="I25:J25"/>
    <mergeCell ref="A26:B26"/>
    <mergeCell ref="C26:D26"/>
    <mergeCell ref="F26:H26"/>
    <mergeCell ref="I26:J26"/>
    <mergeCell ref="A27:B27"/>
    <mergeCell ref="C27:D27"/>
    <mergeCell ref="F27:H27"/>
    <mergeCell ref="I27:J27"/>
    <mergeCell ref="A28:B28"/>
    <mergeCell ref="C28:D28"/>
    <mergeCell ref="F28:J28"/>
    <mergeCell ref="A29:B29"/>
    <mergeCell ref="C29:D29"/>
    <mergeCell ref="E29:H29"/>
    <mergeCell ref="I29:J29"/>
    <mergeCell ref="A30:B30"/>
    <mergeCell ref="C30:D30"/>
    <mergeCell ref="F30:H30"/>
    <mergeCell ref="I30:J30"/>
    <mergeCell ref="A31:E31"/>
    <mergeCell ref="F31:J31"/>
    <mergeCell ref="A34:F34"/>
    <mergeCell ref="H34:I34"/>
    <mergeCell ref="J34:K34"/>
    <mergeCell ref="A35:F35"/>
    <mergeCell ref="G35:G36"/>
    <mergeCell ref="H35:I36"/>
    <mergeCell ref="J35:K36"/>
    <mergeCell ref="A36:F36"/>
    <mergeCell ref="A37:F37"/>
    <mergeCell ref="G37:G38"/>
    <mergeCell ref="H37:I38"/>
    <mergeCell ref="J37:K38"/>
    <mergeCell ref="A38:F38"/>
    <mergeCell ref="A41:K41"/>
    <mergeCell ref="A42:K42"/>
    <mergeCell ref="A43:K43"/>
  </mergeCells>
  <pageMargins left="0.147638" right="0.147638" top="0.206693" bottom="0.206693" header="0.0" footer="0.0"/>
  <pageSetup paperSize="9" orientation="portrait"/>
  <rowBreaks count="0" manualBreakCount="0">
    </rowBreaks>
</worksheet>
</file>