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<sst xmlns="http://schemas.openxmlformats.org/spreadsheetml/2006/main" count="80" uniqueCount="80">
  <si>
    <t xml:space="preserve"/>
  </si>
  <si>
    <t xml:space="preserve">FNB020</t>
  </si>
  <si>
    <t xml:space="preserve">m²</t>
  </si>
  <si>
    <t xml:space="preserve">Mur de càrrega, de 30 cm d'espessor, de fàbrica armada, de bloc de terra comprimida (BTC). Sistema "ELEMENTALES".</t>
  </si>
  <si>
    <r>
      <rPr>
        <sz val="8.25"/>
        <color rgb="FF000000"/>
        <rFont val="Arial"/>
        <family val="2"/>
      </rPr>
      <t xml:space="preserve">Mur doble de càrrega, de 30 cm d'espessor, de fàbrica armada per revestir de bloc de terra comprimida (BTC) encadellat amb dos alvèols "ELEMENTALES", de superfície rugosa, color marró terra, 30x9x15 cm, resistència a compressió 4 N/mm², BTC 3, compost de terres seleccionades estabilitzades amb calç hidràulica natural, rebuda amb morter de calç aèria, argila i àrids seleccionats amb granulometria de fins a 2 mm de diàmetre, confeccionat en obra, "ELEMENTALES", amb blocs en "U" del mateix material, reforçat amb acer UNE-EN 10080 B 500 S, quantia 2,1 kg/m² i formigó de replè, HA-25/F/10/XC2, preparat en obra, abocament amb mitjans manuals, volum 0,09 m³/m², en llindes, cèrcols horitzontals i cèrcols verticals. El preu no inclou el cèrcol perimetral.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</si>
  <si>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</si>
  <si>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</si>
  <si>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</si>
  <si>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</si>
  <si>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</si>
  <si>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</si>
  <si>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</si>
  <si>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mt03bte010a</t>
  </si>
  <si>
    <t xml:space="preserve">U</t>
  </si>
  <si>
    <t xml:space="preserve">Bloc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</si>
  <si>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mt03bte020a</t>
  </si>
  <si>
    <t xml:space="preserve">U</t>
  </si>
  <si>
    <t xml:space="preserve">Bloc en "U" de terra comprimida (BTC) encadellat amb dos alvèols "ELEMENTALES", de superfície rugosa, color marró terra, 30x9x15 cm, resistència a compressió 4 N/mm², BTC 3, compost de terres seleccionades estabilitzades amb calç hidràulica natural, amb propietats bioclimàtiques. Segons UNE 41410.</t>
  </si>
  <si>
    <t xml:space="preserve">mt09mie010c</t>
  </si>
  <si>
    <t xml:space="preserve">m³</t>
  </si>
  <si>
    <t xml:space="preserve">Morter de calç aèria, argila i àrids seleccionats amb granulometria de fins a 2 mm de diàmetre, confeccionat en obra, "ELEMENTALES", subministrat en sacs Big Bag.</t>
  </si>
  <si>
    <t xml:space="preserve">mt16cia010b</t>
  </si>
  <si>
    <t xml:space="preserve">U</t>
  </si>
  <si>
    <t xml:space="preserve">Tap de fibres de fusta, de 122 mm de diàmetre.</t>
  </si>
  <si>
    <t xml:space="preserve">mt07aco010c</t>
  </si>
  <si>
    <t xml:space="preserve">kg</t>
  </si>
  <si>
    <t xml:space="preserve">Ferralla elaborada en taller industrial amb acer en barres corrugades, UNE-EN 10080 B 500 S, de varis diàmetres.</t>
  </si>
  <si>
    <t xml:space="preserve">mt08var050</t>
  </si>
  <si>
    <t xml:space="preserve">kg</t>
  </si>
  <si>
    <t xml:space="preserve">Filferro galvanitzat per a lligar, de 1,30 mm de diàmetre.</t>
  </si>
  <si>
    <t xml:space="preserve">mt08aaa010a</t>
  </si>
  <si>
    <t xml:space="preserve">m³</t>
  </si>
  <si>
    <t xml:space="preserve">Aigua.</t>
  </si>
  <si>
    <t xml:space="preserve">mt08cem011a</t>
  </si>
  <si>
    <t xml:space="preserve">kg</t>
  </si>
  <si>
    <t xml:space="preserve">Ciment Pòrtland CEM II/B-L 32,5 R, color gris, en sacs, segons UNE-EN 197-1.</t>
  </si>
  <si>
    <t xml:space="preserve">mt01arg006</t>
  </si>
  <si>
    <t xml:space="preserve">t</t>
  </si>
  <si>
    <t xml:space="preserve">Sorra de cantera, per a formigó preparat en obra.</t>
  </si>
  <si>
    <t xml:space="preserve">mt01arg007a</t>
  </si>
  <si>
    <t xml:space="preserve">t</t>
  </si>
  <si>
    <t xml:space="preserve">Àrid gruixut homogeneïtzat, de mida màxima 10 mm.</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</si>
  <si>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</si>
  <si>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</si>
  <si>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</si>
  <si>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</si>
  <si>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</si>
  <si>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</si>
  <si>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</si>
  <si>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</si>
  <si>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</si>
  <si>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</si>
  <si>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</si>
  <si>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</si>
  <si>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</si>
  <si>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mo043</t>
  </si>
  <si>
    <t xml:space="preserve">h</t>
  </si>
  <si>
    <t xml:space="preserve">Oficial 1ª ferrallista.</t>
  </si>
  <si>
    <t xml:space="preserve">mo090</t>
  </si>
  <si>
    <t xml:space="preserve">h</t>
  </si>
  <si>
    <t xml:space="preserve">Ajudant ferrallista.</t>
  </si>
  <si>
    <t xml:space="preserve">Subtotal mà d'obra:</t>
  </si>
  <si>
    <t xml:space="preserve">Costos directes complementaris</t>
  </si>
  <si>
    <t xml:space="preserve">%</t>
  </si>
  <si>
    <t xml:space="preserve">Costos directes complementaris</t>
  </si>
  <si>
    <t xml:space="preserve">Cost de manteniment decennal: 8,07€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</si>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</sst>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2.93"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45.00" thickBot="1" customHeight="1">
      <c r="A10" s="1" t="s">
        <v>12</v>
      </c>
      <c r="B10" s="1"/>
      <c r="C10" s="10" t="s">
        <v>13</v>
      </c>
      <c r="D10" s="10"/>
      <c r="E10" s="1" t="s">
        <v>14</v>
      </c>
      <c r="F10" s="11">
        <v>60.9</v>
      </c>
      <c r="G10" s="11"/>
      <c r="H10" s="12">
        <v>1.1</v>
      </c>
      <c r="I10" s="12">
        <f ca="1">ROUND(INDIRECT(ADDRESS(ROW()+(0), COLUMN()+(-3), 1))*INDIRECT(ADDRESS(ROW()+(0), COLUMN()+(-1), 1)), 2)</f>
        <v>66.99</v>
      </c>
    </row>
    <row r="11" spans="1:9" ht="45.00" thickBot="1" customHeight="1">
      <c r="A11" s="1" t="s">
        <v>15</v>
      </c>
      <c r="B11" s="1"/>
      <c r="C11" s="10" t="s">
        <v>16</v>
      </c>
      <c r="D11" s="10"/>
      <c r="E11" s="1" t="s">
        <v>17</v>
      </c>
      <c r="F11" s="11">
        <v>6.825</v>
      </c>
      <c r="G11" s="11"/>
      <c r="H11" s="12">
        <v>1.1</v>
      </c>
      <c r="I11" s="12">
        <f ca="1">ROUND(INDIRECT(ADDRESS(ROW()+(0), COLUMN()+(-3), 1))*INDIRECT(ADDRESS(ROW()+(0), COLUMN()+(-1), 1)), 2)</f>
        <v>7.51</v>
      </c>
    </row>
    <row r="12" spans="1:9" ht="24.00" thickBot="1" customHeight="1">
      <c r="A12" s="1" t="s">
        <v>18</v>
      </c>
      <c r="B12" s="1"/>
      <c r="C12" s="10" t="s">
        <v>19</v>
      </c>
      <c r="D12" s="10"/>
      <c r="E12" s="1" t="s">
        <v>20</v>
      </c>
      <c r="F12" s="11">
        <v>0.036</v>
      </c>
      <c r="G12" s="11"/>
      <c r="H12" s="12">
        <v>240</v>
      </c>
      <c r="I12" s="12">
        <f ca="1">ROUND(INDIRECT(ADDRESS(ROW()+(0), COLUMN()+(-3), 1))*INDIRECT(ADDRESS(ROW()+(0), COLUMN()+(-1), 1)), 2)</f>
        <v>8.64</v>
      </c>
    </row>
    <row r="13" spans="1:9" ht="13.50" thickBot="1" customHeight="1">
      <c r="A13" s="1" t="s">
        <v>21</v>
      </c>
      <c r="B13" s="1"/>
      <c r="C13" s="10" t="s">
        <v>22</v>
      </c>
      <c r="D13" s="10"/>
      <c r="E13" s="1" t="s">
        <v>23</v>
      </c>
      <c r="F13" s="11">
        <v>0.7</v>
      </c>
      <c r="G13" s="11"/>
      <c r="H13" s="12">
        <v>1.55</v>
      </c>
      <c r="I13" s="12">
        <f ca="1">ROUND(INDIRECT(ADDRESS(ROW()+(0), COLUMN()+(-3), 1))*INDIRECT(ADDRESS(ROW()+(0), COLUMN()+(-1), 1)), 2)</f>
        <v>1.09</v>
      </c>
    </row>
    <row r="14" spans="1:9" ht="24.00" thickBot="1" customHeight="1">
      <c r="A14" s="1" t="s">
        <v>24</v>
      </c>
      <c r="B14" s="1"/>
      <c r="C14" s="10" t="s">
        <v>25</v>
      </c>
      <c r="D14" s="10"/>
      <c r="E14" s="1" t="s">
        <v>26</v>
      </c>
      <c r="F14" s="11">
        <v>2.1</v>
      </c>
      <c r="G14" s="11"/>
      <c r="H14" s="12">
        <v>1.6</v>
      </c>
      <c r="I14" s="12">
        <f ca="1">ROUND(INDIRECT(ADDRESS(ROW()+(0), COLUMN()+(-3), 1))*INDIRECT(ADDRESS(ROW()+(0), COLUMN()+(-1), 1)), 2)</f>
        <v>3.36</v>
      </c>
    </row>
    <row r="15" spans="1:9" ht="13.50" thickBot="1" customHeight="1">
      <c r="A15" s="1" t="s">
        <v>27</v>
      </c>
      <c r="B15" s="1"/>
      <c r="C15" s="10" t="s">
        <v>28</v>
      </c>
      <c r="D15" s="10"/>
      <c r="E15" s="1" t="s">
        <v>29</v>
      </c>
      <c r="F15" s="11">
        <v>0.048</v>
      </c>
      <c r="G15" s="11"/>
      <c r="H15" s="12">
        <v>1.5</v>
      </c>
      <c r="I15" s="12">
        <f ca="1">ROUND(INDIRECT(ADDRESS(ROW()+(0), COLUMN()+(-3), 1))*INDIRECT(ADDRESS(ROW()+(0), COLUMN()+(-1), 1)), 2)</f>
        <v>0.07</v>
      </c>
    </row>
    <row r="16" spans="1:9" ht="13.50" thickBot="1" customHeight="1">
      <c r="A16" s="1" t="s">
        <v>30</v>
      </c>
      <c r="B16" s="1"/>
      <c r="C16" s="10" t="s">
        <v>31</v>
      </c>
      <c r="D16" s="10"/>
      <c r="E16" s="1" t="s">
        <v>32</v>
      </c>
      <c r="F16" s="11">
        <v>0.021</v>
      </c>
      <c r="G16" s="11"/>
      <c r="H16" s="12">
        <v>1.5</v>
      </c>
      <c r="I16" s="12">
        <f ca="1">ROUND(INDIRECT(ADDRESS(ROW()+(0), COLUMN()+(-3), 1))*INDIRECT(ADDRESS(ROW()+(0), COLUMN()+(-1), 1)), 2)</f>
        <v>0.03</v>
      </c>
    </row>
    <row r="17" spans="1:9" ht="13.50" thickBot="1" customHeight="1">
      <c r="A17" s="1" t="s">
        <v>33</v>
      </c>
      <c r="B17" s="1"/>
      <c r="C17" s="10" t="s">
        <v>34</v>
      </c>
      <c r="D17" s="10"/>
      <c r="E17" s="1" t="s">
        <v>35</v>
      </c>
      <c r="F17" s="11">
        <v>41.692</v>
      </c>
      <c r="G17" s="11"/>
      <c r="H17" s="12">
        <v>0.1</v>
      </c>
      <c r="I17" s="12">
        <f ca="1">ROUND(INDIRECT(ADDRESS(ROW()+(0), COLUMN()+(-3), 1))*INDIRECT(ADDRESS(ROW()+(0), COLUMN()+(-1), 1)), 2)</f>
        <v>4.17</v>
      </c>
    </row>
    <row r="18" spans="1:9" ht="13.50" thickBot="1" customHeight="1">
      <c r="A18" s="1" t="s">
        <v>36</v>
      </c>
      <c r="B18" s="1"/>
      <c r="C18" s="10" t="s">
        <v>37</v>
      </c>
      <c r="D18" s="10"/>
      <c r="E18" s="1" t="s">
        <v>38</v>
      </c>
      <c r="F18" s="11">
        <v>0.056</v>
      </c>
      <c r="G18" s="11"/>
      <c r="H18" s="12">
        <v>17.5</v>
      </c>
      <c r="I18" s="12">
        <f ca="1">ROUND(INDIRECT(ADDRESS(ROW()+(0), COLUMN()+(-3), 1))*INDIRECT(ADDRESS(ROW()+(0), COLUMN()+(-1), 1)), 2)</f>
        <v>0.98</v>
      </c>
    </row>
    <row r="19" spans="1:9" ht="13.50" thickBot="1" customHeight="1">
      <c r="A19" s="1" t="s">
        <v>39</v>
      </c>
      <c r="B19" s="1"/>
      <c r="C19" s="10" t="s">
        <v>40</v>
      </c>
      <c r="D19" s="10"/>
      <c r="E19" s="1" t="s">
        <v>41</v>
      </c>
      <c r="F19" s="13">
        <v>0.111</v>
      </c>
      <c r="G19" s="13"/>
      <c r="H19" s="14">
        <v>15.8</v>
      </c>
      <c r="I19" s="14">
        <f ca="1">ROUND(INDIRECT(ADDRESS(ROW()+(0), COLUMN()+(-3), 1))*INDIRECT(ADDRESS(ROW()+(0), COLUMN()+(-1), 1)), 2)</f>
        <v>1.75</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94.59</v>
      </c>
    </row>
    <row r="21" spans="1:9" ht="13.50" thickBot="1" customHeight="1">
      <c r="A21" s="15">
        <v>2</v>
      </c>
      <c r="B21" s="15"/>
      <c r="C21" s="15"/>
      <c r="D21" s="15"/>
      <c r="E21" s="18" t="s">
        <v>43</v>
      </c>
      <c r="F21" s="18"/>
      <c r="G21" s="18"/>
      <c r="H21" s="15"/>
      <c r="I21" s="15"/>
    </row>
    <row r="22" spans="1:9" ht="13.50" thickBot="1" customHeight="1">
      <c r="A22" s="1" t="s">
        <v>44</v>
      </c>
      <c r="B22" s="1"/>
      <c r="C22" s="10" t="s">
        <v>45</v>
      </c>
      <c r="D22" s="10"/>
      <c r="E22" s="1" t="s">
        <v>46</v>
      </c>
      <c r="F22" s="13">
        <v>0.061</v>
      </c>
      <c r="G22" s="13"/>
      <c r="H22" s="14">
        <v>3.45</v>
      </c>
      <c r="I22" s="14">
        <f ca="1">ROUND(INDIRECT(ADDRESS(ROW()+(0), COLUMN()+(-3), 1))*INDIRECT(ADDRESS(ROW()+(0), COLUMN()+(-1), 1)), 2)</f>
        <v>0.21</v>
      </c>
    </row>
    <row r="23" spans="1:9" ht="13.50" thickBot="1" customHeight="1">
      <c r="A23" s="15"/>
      <c r="B23" s="15"/>
      <c r="C23" s="15"/>
      <c r="D23" s="15"/>
      <c r="E23" s="15"/>
      <c r="F23" s="9" t="s">
        <v>47</v>
      </c>
      <c r="G23" s="9"/>
      <c r="H23" s="9"/>
      <c r="I23" s="17">
        <f ca="1">ROUND(SUM(INDIRECT(ADDRESS(ROW()+(-1), COLUMN()+(0), 1))), 2)</f>
        <v>0.21</v>
      </c>
    </row>
    <row r="24" spans="1:9" ht="13.50" thickBot="1" customHeight="1">
      <c r="A24" s="15">
        <v>3</v>
      </c>
      <c r="B24" s="15"/>
      <c r="C24" s="15"/>
      <c r="D24" s="15"/>
      <c r="E24" s="18" t="s">
        <v>48</v>
      </c>
      <c r="F24" s="18"/>
      <c r="G24" s="18"/>
      <c r="H24" s="15"/>
      <c r="I24" s="15"/>
    </row>
    <row r="25" spans="1:9" ht="13.50" thickBot="1" customHeight="1">
      <c r="A25" s="1" t="s">
        <v>49</v>
      </c>
      <c r="B25" s="1"/>
      <c r="C25" s="10" t="s">
        <v>50</v>
      </c>
      <c r="D25" s="10"/>
      <c r="E25" s="1" t="s">
        <v>51</v>
      </c>
      <c r="F25" s="11">
        <v>0.654</v>
      </c>
      <c r="G25" s="11"/>
      <c r="H25" s="12">
        <v>28.42</v>
      </c>
      <c r="I25" s="12">
        <f ca="1">ROUND(INDIRECT(ADDRESS(ROW()+(0), COLUMN()+(-3), 1))*INDIRECT(ADDRESS(ROW()+(0), COLUMN()+(-1), 1)), 2)</f>
        <v>18.59</v>
      </c>
    </row>
    <row r="26" spans="1:9" ht="13.50" thickBot="1" customHeight="1">
      <c r="A26" s="1" t="s">
        <v>52</v>
      </c>
      <c r="B26" s="1"/>
      <c r="C26" s="10" t="s">
        <v>53</v>
      </c>
      <c r="D26" s="10"/>
      <c r="E26" s="1" t="s">
        <v>54</v>
      </c>
      <c r="F26" s="11">
        <v>0.879</v>
      </c>
      <c r="G26" s="11"/>
      <c r="H26" s="12">
        <v>23.81</v>
      </c>
      <c r="I26" s="12">
        <f ca="1">ROUND(INDIRECT(ADDRESS(ROW()+(0), COLUMN()+(-3), 1))*INDIRECT(ADDRESS(ROW()+(0), COLUMN()+(-1), 1)), 2)</f>
        <v>20.93</v>
      </c>
    </row>
    <row r="27" spans="1:9" ht="13.50" thickBot="1" customHeight="1">
      <c r="A27" s="1" t="s">
        <v>55</v>
      </c>
      <c r="B27" s="1"/>
      <c r="C27" s="10" t="s">
        <v>56</v>
      </c>
      <c r="D27" s="10"/>
      <c r="E27" s="1" t="s">
        <v>57</v>
      </c>
      <c r="F27" s="11">
        <v>0.043</v>
      </c>
      <c r="G27" s="11"/>
      <c r="H27" s="12">
        <v>28.39</v>
      </c>
      <c r="I27" s="12">
        <f ca="1">ROUND(INDIRECT(ADDRESS(ROW()+(0), COLUMN()+(-3), 1))*INDIRECT(ADDRESS(ROW()+(0), COLUMN()+(-1), 1)), 2)</f>
        <v>1.22</v>
      </c>
    </row>
    <row r="28" spans="1:9" ht="13.50" thickBot="1" customHeight="1">
      <c r="A28" s="1" t="s">
        <v>58</v>
      </c>
      <c r="B28" s="1"/>
      <c r="C28" s="10" t="s">
        <v>59</v>
      </c>
      <c r="D28" s="10"/>
      <c r="E28" s="1" t="s">
        <v>60</v>
      </c>
      <c r="F28" s="13">
        <v>0.043</v>
      </c>
      <c r="G28" s="13"/>
      <c r="H28" s="14">
        <v>25.25</v>
      </c>
      <c r="I28" s="14">
        <f ca="1">ROUND(INDIRECT(ADDRESS(ROW()+(0), COLUMN()+(-3), 1))*INDIRECT(ADDRESS(ROW()+(0), COLUMN()+(-1), 1)), 2)</f>
        <v>1.09</v>
      </c>
    </row>
    <row r="29" spans="1:9" ht="13.50" thickBot="1" customHeight="1">
      <c r="A29" s="15"/>
      <c r="B29" s="15"/>
      <c r="C29" s="15"/>
      <c r="D29" s="15"/>
      <c r="E29" s="15"/>
      <c r="F29" s="9" t="s">
        <v>61</v>
      </c>
      <c r="G29" s="9"/>
      <c r="H29" s="9"/>
      <c r="I29" s="17">
        <f ca="1">ROUND(SUM(INDIRECT(ADDRESS(ROW()+(-1), COLUMN()+(0), 1)),INDIRECT(ADDRESS(ROW()+(-2), COLUMN()+(0), 1)),INDIRECT(ADDRESS(ROW()+(-3), COLUMN()+(0), 1)),INDIRECT(ADDRESS(ROW()+(-4), COLUMN()+(0), 1))), 2)</f>
        <v>41.83</v>
      </c>
    </row>
    <row r="30" spans="1:9" ht="13.50" thickBot="1" customHeight="1">
      <c r="A30" s="15">
        <v>4</v>
      </c>
      <c r="B30" s="15"/>
      <c r="C30" s="15"/>
      <c r="D30" s="15"/>
      <c r="E30" s="18" t="s">
        <v>62</v>
      </c>
      <c r="F30" s="18"/>
      <c r="G30" s="18"/>
      <c r="H30" s="15"/>
      <c r="I30" s="15"/>
    </row>
    <row r="31" spans="1:9" ht="13.50" thickBot="1" customHeight="1">
      <c r="A31" s="19"/>
      <c r="B31" s="19"/>
      <c r="C31" s="20" t="s">
        <v>63</v>
      </c>
      <c r="D31" s="20"/>
      <c r="E31" s="19" t="s">
        <v>64</v>
      </c>
      <c r="F31" s="13">
        <v>2</v>
      </c>
      <c r="G31" s="13"/>
      <c r="H31" s="14">
        <f ca="1">ROUND(SUM(INDIRECT(ADDRESS(ROW()+(-2), COLUMN()+(1), 1)),INDIRECT(ADDRESS(ROW()+(-8), COLUMN()+(1), 1)),INDIRECT(ADDRESS(ROW()+(-11), COLUMN()+(1), 1))), 2)</f>
        <v>136.63</v>
      </c>
      <c r="I31" s="14">
        <f ca="1">ROUND(INDIRECT(ADDRESS(ROW()+(0), COLUMN()+(-3), 1))*INDIRECT(ADDRESS(ROW()+(0), COLUMN()+(-1), 1))/100, 2)</f>
        <v>2.73</v>
      </c>
    </row>
    <row r="32" spans="1:9" ht="13.50" thickBot="1" customHeight="1">
      <c r="A32" s="21" t="s">
        <v>65</v>
      </c>
      <c r="B32" s="21"/>
      <c r="C32" s="22"/>
      <c r="D32" s="22"/>
      <c r="E32" s="23"/>
      <c r="F32" s="24" t="s">
        <v>66</v>
      </c>
      <c r="G32" s="24"/>
      <c r="H32" s="25"/>
      <c r="I32" s="26">
        <f ca="1">ROUND(SUM(INDIRECT(ADDRESS(ROW()+(-1), COLUMN()+(0), 1)),INDIRECT(ADDRESS(ROW()+(-3), COLUMN()+(0), 1)),INDIRECT(ADDRESS(ROW()+(-9), COLUMN()+(0), 1)),INDIRECT(ADDRESS(ROW()+(-12), COLUMN()+(0), 1))), 2)</f>
        <v>139.36</v>
      </c>
    </row>
    <row r="35" spans="1:9" ht="13.50" thickBot="1" customHeight="1">
      <c r="A35" s="27" t="s">
        <v>67</v>
      </c>
      <c r="B35" s="27"/>
      <c r="C35" s="27"/>
      <c r="D35" s="27"/>
      <c r="E35" s="27"/>
      <c r="F35" s="27"/>
      <c r="G35" s="27" t="s">
        <v>68</v>
      </c>
      <c r="H35" s="27" t="s">
        <v>69</v>
      </c>
      <c r="I35" s="27" t="s">
        <v>70</v>
      </c>
    </row>
    <row r="36" spans="1:9" ht="13.50" thickBot="1" customHeight="1">
      <c r="A36" s="28" t="s">
        <v>71</v>
      </c>
      <c r="B36" s="28"/>
      <c r="C36" s="28"/>
      <c r="D36" s="28"/>
      <c r="E36" s="28"/>
      <c r="F36" s="28"/>
      <c r="G36" s="29">
        <v>1.18202e+006</v>
      </c>
      <c r="H36" s="29">
        <v>1.18202e+006</v>
      </c>
      <c r="I36" s="29" t="s">
        <v>72</v>
      </c>
    </row>
    <row r="37" spans="1:9" ht="13.50" thickBot="1" customHeight="1">
      <c r="A37" s="30" t="s">
        <v>73</v>
      </c>
      <c r="B37" s="30"/>
      <c r="C37" s="30"/>
      <c r="D37" s="30"/>
      <c r="E37" s="30"/>
      <c r="F37" s="30"/>
      <c r="G37" s="31"/>
      <c r="H37" s="31"/>
      <c r="I37" s="31"/>
    </row>
    <row r="38" spans="1:9" ht="13.50" thickBot="1" customHeight="1">
      <c r="A38" s="28" t="s">
        <v>74</v>
      </c>
      <c r="B38" s="28"/>
      <c r="C38" s="28"/>
      <c r="D38" s="28"/>
      <c r="E38" s="28"/>
      <c r="F38" s="28"/>
      <c r="G38" s="29">
        <v>172012</v>
      </c>
      <c r="H38" s="29">
        <v>172013</v>
      </c>
      <c r="I38" s="29" t="s">
        <v>75</v>
      </c>
    </row>
    <row r="39" spans="1:9" ht="13.50" thickBot="1" customHeight="1">
      <c r="A39" s="30" t="s">
        <v>76</v>
      </c>
      <c r="B39" s="30"/>
      <c r="C39" s="30"/>
      <c r="D39" s="30"/>
      <c r="E39" s="30"/>
      <c r="F39" s="30"/>
      <c r="G39" s="31"/>
      <c r="H39" s="31"/>
      <c r="I39" s="31"/>
    </row>
    <row r="42" spans="1:1" ht="33.75" thickBot="1" customHeight="1">
      <c r="A42" s="1" t="s">
        <v>77</v>
      </c>
      <c r="B42" s="1"/>
      <c r="C42" s="1"/>
      <c r="D42" s="1"/>
      <c r="E42" s="1"/>
      <c r="F42" s="1"/>
      <c r="G42" s="1"/>
      <c r="H42" s="1"/>
      <c r="I42" s="1"/>
    </row>
    <row r="43" spans="1:1" ht="33.75" thickBot="1" customHeight="1">
      <c r="A43" s="1" t="s">
        <v>78</v>
      </c>
      <c r="B43" s="1"/>
      <c r="C43" s="1"/>
      <c r="D43" s="1"/>
      <c r="E43" s="1"/>
      <c r="F43" s="1"/>
      <c r="G43" s="1"/>
      <c r="H43" s="1"/>
      <c r="I43" s="1"/>
    </row>
    <row r="44" spans="1:1" ht="33.75" thickBot="1" customHeight="1">
      <c r="A44" s="1" t="s">
        <v>79</v>
      </c>
      <c r="B44" s="1"/>
      <c r="C44" s="1"/>
      <c r="D44" s="1"/>
      <c r="E44" s="1"/>
      <c r="F44" s="1"/>
      <c r="G44" s="1"/>
      <c r="H44" s="1"/>
      <c r="I44" s="1"/>
    </row>
  </sheetData>
  <mergeCells count="92">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G15"/>
    <mergeCell ref="A16:B16"/>
    <mergeCell ref="C16:D16"/>
    <mergeCell ref="F16:G16"/>
    <mergeCell ref="A17:B17"/>
    <mergeCell ref="C17:D17"/>
    <mergeCell ref="F17:G17"/>
    <mergeCell ref="A18:B18"/>
    <mergeCell ref="C18:D18"/>
    <mergeCell ref="F18:G18"/>
    <mergeCell ref="A19:B19"/>
    <mergeCell ref="C19:D19"/>
    <mergeCell ref="F19:G19"/>
    <mergeCell ref="A20:B20"/>
    <mergeCell ref="C20:D20"/>
    <mergeCell ref="F20:H20"/>
    <mergeCell ref="A21:B21"/>
    <mergeCell ref="C21:D21"/>
    <mergeCell ref="E21:G21"/>
    <mergeCell ref="A22:B22"/>
    <mergeCell ref="C22:D22"/>
    <mergeCell ref="F22:G22"/>
    <mergeCell ref="A23:B23"/>
    <mergeCell ref="C23:D23"/>
    <mergeCell ref="F23:H23"/>
    <mergeCell ref="A24:B24"/>
    <mergeCell ref="C24:D24"/>
    <mergeCell ref="E24:G24"/>
    <mergeCell ref="A25:B25"/>
    <mergeCell ref="C25:D25"/>
    <mergeCell ref="F25:G25"/>
    <mergeCell ref="A26:B26"/>
    <mergeCell ref="C26:D26"/>
    <mergeCell ref="F26:G26"/>
    <mergeCell ref="A27:B27"/>
    <mergeCell ref="C27:D27"/>
    <mergeCell ref="F27:G27"/>
    <mergeCell ref="A28:B28"/>
    <mergeCell ref="C28:D28"/>
    <mergeCell ref="F28:G28"/>
    <mergeCell ref="A29:B29"/>
    <mergeCell ref="C29:D29"/>
    <mergeCell ref="F29:H29"/>
    <mergeCell ref="A30:B30"/>
    <mergeCell ref="C30:D30"/>
    <mergeCell ref="E30:G30"/>
    <mergeCell ref="A31:B31"/>
    <mergeCell ref="C31:D31"/>
    <mergeCell ref="F31:G31"/>
    <mergeCell ref="A32:E32"/>
    <mergeCell ref="F32:H32"/>
    <mergeCell ref="A35:F35"/>
    <mergeCell ref="A36:F36"/>
    <mergeCell ref="G36:G37"/>
    <mergeCell ref="H36:H37"/>
    <mergeCell ref="I36:I37"/>
    <mergeCell ref="A37:F37"/>
    <mergeCell ref="A38:F38"/>
    <mergeCell ref="G38:G39"/>
    <mergeCell ref="H38:H39"/>
    <mergeCell ref="I38:I39"/>
    <mergeCell ref="A39:F39"/>
    <mergeCell ref="A42:I42"/>
    <mergeCell ref="A43:I43"/>
    <mergeCell ref="A44:I44"/>
  </mergeCells>
  <pageMargins left="0.147638" right="0.147638" top="0.206693" bottom="0.206693" header="0.0" footer="0.0"/>
  <pageSetup paperSize="9" orientation="portrait"/>
  <rowBreaks count="0" manualBreakCount="0">
    </rowBreaks>
</worksheet>
</file>