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<sst xmlns="http://schemas.openxmlformats.org/spreadsheetml/2006/main" count="56" uniqueCount="56">
  <si>
    <t xml:space="preserve"/>
  </si>
  <si>
    <t xml:space="preserve">FDD100</t>
  </si>
  <si>
    <t xml:space="preserve">m</t>
  </si>
  <si>
    <t xml:space="preserve">Barana d'escala, d'acer.</t>
  </si>
  <si>
    <r>
      <rPr>
        <sz val="8.25"/>
        <color rgb="FF000000"/>
        <rFont val="Arial"/>
        <family val="2"/>
      </rPr>
      <t xml:space="preserve">Barana metàl·lica de tub buit d'acer laminat en fred de 90 cm d'altura, amb bastidor senzill i muntants i barrots verticals, per escala d'anada i tornada, de dos trams rectes amb replà intermedi, fixat mitjançant patilles d'ancoratge.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</si>
  <si>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</si>
  <si>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</si>
  <si>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</si>
  <si>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</si>
  <si>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</si>
  <si>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</si>
  <si>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</si>
  <si>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mt08aaa010a</t>
  </si>
  <si>
    <t xml:space="preserve">m³</t>
  </si>
  <si>
    <t xml:space="preserve">Aigua.</t>
  </si>
  <si>
    <t xml:space="preserve">mt09mif010ca</t>
  </si>
  <si>
    <t xml:space="preserve">t</t>
  </si>
  <si>
    <t xml:space="preserve">Morter industrial per a obra de paleta, de ciment, color gris, categoria M-5 (resistència a compressió 5 N/mm²), subministrat en sacs, segons UNE-EN 998-2.</t>
  </si>
  <si>
    <t xml:space="preserve">mt26dbe010c</t>
  </si>
  <si>
    <t xml:space="preserve">m</t>
  </si>
  <si>
    <t xml:space="preserve">Barana metàl·lica de tub buit d'acer laminat en fred de 90 cm d'altura, amb bastidor senzill format per sola superior de 100x40x2 mm, que fa de passamans, i sola inferior de 80x40x2 mm; muntants verticals de 80x40x2 mm disposats cada 120 cm i barrots verticals de de 20x20x1 mm mm, col·locats cada 12 cm i soldats entre sí, per una escala d'anada i tornada, de dos trams rectes amb replà intermedi.</t>
  </si>
  <si>
    <t xml:space="preserve">Subtotal materials:</t>
  </si>
  <si>
    <t xml:space="preserve">Equip i maquinària</t>
  </si>
  <si>
    <t xml:space="preserve">mq08sol020</t>
  </si>
  <si>
    <t xml:space="preserve">h</t>
  </si>
  <si>
    <t xml:space="preserve">Equip i elements auxiliars per soldadura elèctrica.</t>
  </si>
  <si>
    <t xml:space="preserve">Subtotal equip i maquinària:</t>
  </si>
  <si>
    <t xml:space="preserve">Mà d'obra</t>
  </si>
  <si>
    <t xml:space="preserve">mo020</t>
  </si>
  <si>
    <t xml:space="preserve">h</t>
  </si>
  <si>
    <t xml:space="preserve">Oficial 1ª construcció.</t>
  </si>
  <si>
    <t xml:space="preserve">mo113</t>
  </si>
  <si>
    <t xml:space="preserve">h</t>
  </si>
  <si>
    <t xml:space="preserve">Peó ordinari construcció.</t>
  </si>
  <si>
    <t xml:space="preserve">mo018</t>
  </si>
  <si>
    <t xml:space="preserve">h</t>
  </si>
  <si>
    <t xml:space="preserve">Oficial 1ª serraller.</t>
  </si>
  <si>
    <t xml:space="preserve">mo059</t>
  </si>
  <si>
    <t xml:space="preserve">h</t>
  </si>
  <si>
    <t xml:space="preserve">Ajudant serraller.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</si>
  <si>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</si>
  <si>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</si>
  <si>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</si>
  <si>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</si>
  <si>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6,58€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</si>
  <si>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</si>
  <si>
    <t xml:space="preserve">Referència i títol de la norma</t>
  </si>
  <si>
    <r>
      <rPr>
        <sz val="8.25"/>
        <color rgb="FF000000"/>
        <rFont val="Arial"/>
        <family val="2"/>
      </rPr>
      <t xml:space="preserve">Aplicabilitat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</si>
  <si>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Obligatorietat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</si>
  <si>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</si>
  <si>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998-2:2016</t>
  </si>
  <si>
    <t xml:space="preserve">2+/4</t>
  </si>
  <si>
    <t xml:space="preserve">Especificaciones de los morteros para albañilería. Parte 2: Morteros para albañilería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</si>
  <si>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d'aplicabilitat de la norma harmonitzada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</si>
  <si>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en què finalitza el període de coexistència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</si>
  <si>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d'avaluació i verificació de la constància de les prestacions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</si>
</sst>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93" customWidth="1"/>
    <col min="3" max="3" width="0.68" customWidth="1"/>
    <col min="4" max="4" width="5.95" customWidth="1"/>
    <col min="5" max="5" width="72.93" customWidth="1"/>
    <col min="6" max="6" width="1.87" customWidth="1"/>
    <col min="7" max="7" width="11.90" customWidth="1"/>
    <col min="8" max="8" width="1.19" customWidth="1"/>
    <col min="9" max="9" width="12.24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</row>
    <row r="5" spans="1:10" ht="34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/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0.006</v>
      </c>
      <c r="G10" s="11"/>
      <c r="H10" s="11"/>
      <c r="I10" s="12">
        <v>1.5</v>
      </c>
      <c r="J10" s="12">
        <f ca="1">ROUND(INDIRECT(ADDRESS(ROW()+(0), COLUMN()+(-4), 1))*INDIRECT(ADDRESS(ROW()+(0), COLUMN()+(-1), 1)), 2)</f>
        <v>0.01</v>
      </c>
    </row>
    <row r="11" spans="1:10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0.015</v>
      </c>
      <c r="G11" s="11"/>
      <c r="H11" s="11"/>
      <c r="I11" s="12">
        <v>53.48</v>
      </c>
      <c r="J11" s="12">
        <f ca="1">ROUND(INDIRECT(ADDRESS(ROW()+(0), COLUMN()+(-4), 1))*INDIRECT(ADDRESS(ROW()+(0), COLUMN()+(-1), 1)), 2)</f>
        <v>0.8</v>
      </c>
    </row>
    <row r="12" spans="1:10" ht="55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1</v>
      </c>
      <c r="G12" s="13"/>
      <c r="H12" s="13"/>
      <c r="I12" s="14">
        <v>90.93</v>
      </c>
      <c r="J12" s="14">
        <f ca="1">ROUND(INDIRECT(ADDRESS(ROW()+(0), COLUMN()+(-4), 1))*INDIRECT(ADDRESS(ROW()+(0), COLUMN()+(-1), 1)), 2)</f>
        <v>90.93</v>
      </c>
    </row>
    <row r="13" spans="1:10" ht="13.50" thickBot="1" customHeight="1">
      <c r="A13" s="15"/>
      <c r="B13" s="15"/>
      <c r="C13" s="15"/>
      <c r="D13" s="15"/>
      <c r="E13" s="15"/>
      <c r="F13" s="9" t="s">
        <v>21</v>
      </c>
      <c r="G13" s="9"/>
      <c r="H13" s="9"/>
      <c r="I13" s="9"/>
      <c r="J13" s="17">
        <f ca="1">ROUND(SUM(INDIRECT(ADDRESS(ROW()+(-1), COLUMN()+(0), 1)),INDIRECT(ADDRESS(ROW()+(-2), COLUMN()+(0), 1)),INDIRECT(ADDRESS(ROW()+(-3), COLUMN()+(0), 1))), 2)</f>
        <v>91.74</v>
      </c>
    </row>
    <row r="14" spans="1:10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8"/>
      <c r="H14" s="18"/>
      <c r="I14" s="15"/>
      <c r="J14" s="15"/>
    </row>
    <row r="15" spans="1:10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0.1</v>
      </c>
      <c r="G15" s="13"/>
      <c r="H15" s="13"/>
      <c r="I15" s="14">
        <v>3.42</v>
      </c>
      <c r="J15" s="14">
        <f ca="1">ROUND(INDIRECT(ADDRESS(ROW()+(0), COLUMN()+(-4), 1))*INDIRECT(ADDRESS(ROW()+(0), COLUMN()+(-1), 1)), 2)</f>
        <v>0.34</v>
      </c>
    </row>
    <row r="16" spans="1:10" ht="13.50" thickBot="1" customHeight="1">
      <c r="A16" s="15"/>
      <c r="B16" s="15"/>
      <c r="C16" s="15"/>
      <c r="D16" s="15"/>
      <c r="E16" s="15"/>
      <c r="F16" s="9" t="s">
        <v>26</v>
      </c>
      <c r="G16" s="9"/>
      <c r="H16" s="9"/>
      <c r="I16" s="9"/>
      <c r="J16" s="17">
        <f ca="1">ROUND(SUM(INDIRECT(ADDRESS(ROW()+(-1), COLUMN()+(0), 1))), 2)</f>
        <v>0.34</v>
      </c>
    </row>
    <row r="17" spans="1:10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8"/>
      <c r="H17" s="18"/>
      <c r="I17" s="15"/>
      <c r="J17" s="15"/>
    </row>
    <row r="18" spans="1:10" ht="13.50" thickBot="1" customHeight="1">
      <c r="A18" s="1" t="s">
        <v>28</v>
      </c>
      <c r="B18" s="1"/>
      <c r="C18" s="10" t="s">
        <v>29</v>
      </c>
      <c r="D18" s="10"/>
      <c r="E18" s="1" t="s">
        <v>30</v>
      </c>
      <c r="F18" s="11">
        <v>0.37</v>
      </c>
      <c r="G18" s="11"/>
      <c r="H18" s="11"/>
      <c r="I18" s="12">
        <v>28.42</v>
      </c>
      <c r="J18" s="12">
        <f ca="1">ROUND(INDIRECT(ADDRESS(ROW()+(0), COLUMN()+(-4), 1))*INDIRECT(ADDRESS(ROW()+(0), COLUMN()+(-1), 1)), 2)</f>
        <v>10.52</v>
      </c>
    </row>
    <row r="19" spans="1:10" ht="13.50" thickBot="1" customHeight="1">
      <c r="A19" s="1" t="s">
        <v>31</v>
      </c>
      <c r="B19" s="1"/>
      <c r="C19" s="10" t="s">
        <v>32</v>
      </c>
      <c r="D19" s="10"/>
      <c r="E19" s="1" t="s">
        <v>33</v>
      </c>
      <c r="F19" s="11">
        <v>0.247</v>
      </c>
      <c r="G19" s="11"/>
      <c r="H19" s="11"/>
      <c r="I19" s="12">
        <v>23.81</v>
      </c>
      <c r="J19" s="12">
        <f ca="1">ROUND(INDIRECT(ADDRESS(ROW()+(0), COLUMN()+(-4), 1))*INDIRECT(ADDRESS(ROW()+(0), COLUMN()+(-1), 1)), 2)</f>
        <v>5.88</v>
      </c>
    </row>
    <row r="20" spans="1:10" ht="13.50" thickBot="1" customHeight="1">
      <c r="A20" s="1" t="s">
        <v>34</v>
      </c>
      <c r="B20" s="1"/>
      <c r="C20" s="10" t="s">
        <v>35</v>
      </c>
      <c r="D20" s="10"/>
      <c r="E20" s="1" t="s">
        <v>36</v>
      </c>
      <c r="F20" s="11">
        <v>0.494</v>
      </c>
      <c r="G20" s="11"/>
      <c r="H20" s="11"/>
      <c r="I20" s="12">
        <v>28.86</v>
      </c>
      <c r="J20" s="12">
        <f ca="1">ROUND(INDIRECT(ADDRESS(ROW()+(0), COLUMN()+(-4), 1))*INDIRECT(ADDRESS(ROW()+(0), COLUMN()+(-1), 1)), 2)</f>
        <v>14.26</v>
      </c>
    </row>
    <row r="21" spans="1:10" ht="13.50" thickBot="1" customHeight="1">
      <c r="A21" s="1" t="s">
        <v>37</v>
      </c>
      <c r="B21" s="1"/>
      <c r="C21" s="10" t="s">
        <v>38</v>
      </c>
      <c r="D21" s="10"/>
      <c r="E21" s="1" t="s">
        <v>39</v>
      </c>
      <c r="F21" s="13">
        <v>0.247</v>
      </c>
      <c r="G21" s="13"/>
      <c r="H21" s="13"/>
      <c r="I21" s="14">
        <v>25.36</v>
      </c>
      <c r="J21" s="14">
        <f ca="1">ROUND(INDIRECT(ADDRESS(ROW()+(0), COLUMN()+(-4), 1))*INDIRECT(ADDRESS(ROW()+(0), COLUMN()+(-1), 1)), 2)</f>
        <v>6.26</v>
      </c>
    </row>
    <row r="22" spans="1:10" ht="13.50" thickBot="1" customHeight="1">
      <c r="A22" s="15"/>
      <c r="B22" s="15"/>
      <c r="C22" s="15"/>
      <c r="D22" s="15"/>
      <c r="E22" s="15"/>
      <c r="F22" s="9" t="s">
        <v>40</v>
      </c>
      <c r="G22" s="9"/>
      <c r="H22" s="9"/>
      <c r="I22" s="9"/>
      <c r="J22" s="17">
        <f ca="1">ROUND(SUM(INDIRECT(ADDRESS(ROW()+(-1), COLUMN()+(0), 1)),INDIRECT(ADDRESS(ROW()+(-2), COLUMN()+(0), 1)),INDIRECT(ADDRESS(ROW()+(-3), COLUMN()+(0), 1)),INDIRECT(ADDRESS(ROW()+(-4), COLUMN()+(0), 1))), 2)</f>
        <v>36.92</v>
      </c>
    </row>
    <row r="23" spans="1:10" ht="13.50" thickBot="1" customHeight="1">
      <c r="A23" s="15">
        <v>4</v>
      </c>
      <c r="B23" s="15"/>
      <c r="C23" s="15"/>
      <c r="D23" s="15"/>
      <c r="E23" s="18" t="s">
        <v>41</v>
      </c>
      <c r="F23" s="18"/>
      <c r="G23" s="18"/>
      <c r="H23" s="18"/>
      <c r="I23" s="15"/>
      <c r="J23" s="15"/>
    </row>
    <row r="24" spans="1:10" ht="13.50" thickBot="1" customHeight="1">
      <c r="A24" s="19"/>
      <c r="B24" s="19"/>
      <c r="C24" s="20" t="s">
        <v>42</v>
      </c>
      <c r="D24" s="20"/>
      <c r="E24" s="19" t="s">
        <v>43</v>
      </c>
      <c r="F24" s="13">
        <v>2</v>
      </c>
      <c r="G24" s="13"/>
      <c r="H24" s="13"/>
      <c r="I24" s="14">
        <f ca="1">ROUND(SUM(INDIRECT(ADDRESS(ROW()+(-2), COLUMN()+(1), 1)),INDIRECT(ADDRESS(ROW()+(-8), COLUMN()+(1), 1)),INDIRECT(ADDRESS(ROW()+(-11), COLUMN()+(1), 1))), 2)</f>
        <v>129</v>
      </c>
      <c r="J24" s="14">
        <f ca="1">ROUND(INDIRECT(ADDRESS(ROW()+(0), COLUMN()+(-4), 1))*INDIRECT(ADDRESS(ROW()+(0), COLUMN()+(-1), 1))/100, 2)</f>
        <v>2.58</v>
      </c>
    </row>
    <row r="25" spans="1:10" ht="13.50" thickBot="1" customHeight="1">
      <c r="A25" s="21" t="s">
        <v>44</v>
      </c>
      <c r="B25" s="21"/>
      <c r="C25" s="22"/>
      <c r="D25" s="22"/>
      <c r="E25" s="23"/>
      <c r="F25" s="24" t="s">
        <v>45</v>
      </c>
      <c r="G25" s="24"/>
      <c r="H25" s="24"/>
      <c r="I25" s="25"/>
      <c r="J25" s="26">
        <f ca="1">ROUND(SUM(INDIRECT(ADDRESS(ROW()+(-1), COLUMN()+(0), 1)),INDIRECT(ADDRESS(ROW()+(-3), COLUMN()+(0), 1)),INDIRECT(ADDRESS(ROW()+(-9), COLUMN()+(0), 1)),INDIRECT(ADDRESS(ROW()+(-12), COLUMN()+(0), 1))), 2)</f>
        <v>131.58</v>
      </c>
    </row>
    <row r="28" spans="1:10" ht="13.50" thickBot="1" customHeight="1">
      <c r="A28" s="27" t="s">
        <v>46</v>
      </c>
      <c r="B28" s="27"/>
      <c r="C28" s="27"/>
      <c r="D28" s="27"/>
      <c r="E28" s="27"/>
      <c r="F28" s="27"/>
      <c r="G28" s="27" t="s">
        <v>47</v>
      </c>
      <c r="H28" s="27" t="s">
        <v>48</v>
      </c>
      <c r="I28" s="27"/>
      <c r="J28" s="27" t="s">
        <v>49</v>
      </c>
    </row>
    <row r="29" spans="1:10" ht="13.50" thickBot="1" customHeight="1">
      <c r="A29" s="28" t="s">
        <v>50</v>
      </c>
      <c r="B29" s="28"/>
      <c r="C29" s="28"/>
      <c r="D29" s="28"/>
      <c r="E29" s="28"/>
      <c r="F29" s="28"/>
      <c r="G29" s="29">
        <v>1.18202e+006</v>
      </c>
      <c r="H29" s="29">
        <v>1.18202e+006</v>
      </c>
      <c r="I29" s="29"/>
      <c r="J29" s="29" t="s">
        <v>51</v>
      </c>
    </row>
    <row r="30" spans="1:10" ht="13.50" thickBot="1" customHeight="1">
      <c r="A30" s="30" t="s">
        <v>52</v>
      </c>
      <c r="B30" s="30"/>
      <c r="C30" s="30"/>
      <c r="D30" s="30"/>
      <c r="E30" s="30"/>
      <c r="F30" s="30"/>
      <c r="G30" s="31"/>
      <c r="H30" s="31"/>
      <c r="I30" s="31"/>
      <c r="J30" s="31"/>
    </row>
    <row r="33" spans="1:1" ht="33.75" thickBot="1" customHeight="1">
      <c r="A33" s="1" t="s">
        <v>53</v>
      </c>
      <c r="B33" s="1"/>
      <c r="C33" s="1"/>
      <c r="D33" s="1"/>
      <c r="E33" s="1"/>
      <c r="F33" s="1"/>
      <c r="G33" s="1"/>
      <c r="H33" s="1"/>
      <c r="I33" s="1"/>
      <c r="J33" s="1"/>
    </row>
    <row r="34" spans="1:1" ht="33.75" thickBot="1" customHeight="1">
      <c r="A34" s="1" t="s">
        <v>54</v>
      </c>
      <c r="B34" s="1"/>
      <c r="C34" s="1"/>
      <c r="D34" s="1"/>
      <c r="E34" s="1"/>
      <c r="F34" s="1"/>
      <c r="G34" s="1"/>
      <c r="H34" s="1"/>
      <c r="I34" s="1"/>
      <c r="J34" s="1"/>
    </row>
    <row r="35" spans="1:1" ht="33.75" thickBot="1" customHeight="1">
      <c r="A35" s="1" t="s">
        <v>55</v>
      </c>
      <c r="B35" s="1"/>
      <c r="C35" s="1"/>
      <c r="D35" s="1"/>
      <c r="E35" s="1"/>
      <c r="F35" s="1"/>
      <c r="G35" s="1"/>
      <c r="H35" s="1"/>
      <c r="I35" s="1"/>
      <c r="J35" s="1"/>
    </row>
  </sheetData>
  <mergeCells count="67">
    <mergeCell ref="A1:J1"/>
    <mergeCell ref="B3:C3"/>
    <mergeCell ref="D3:J3"/>
    <mergeCell ref="A5:J5"/>
    <mergeCell ref="A8:B8"/>
    <mergeCell ref="C8:D8"/>
    <mergeCell ref="F8:H8"/>
    <mergeCell ref="A9:B9"/>
    <mergeCell ref="C9:D9"/>
    <mergeCell ref="E9:H9"/>
    <mergeCell ref="A10:B10"/>
    <mergeCell ref="C10:D10"/>
    <mergeCell ref="F10:H10"/>
    <mergeCell ref="A11:B11"/>
    <mergeCell ref="C11:D11"/>
    <mergeCell ref="F11:H11"/>
    <mergeCell ref="A12:B12"/>
    <mergeCell ref="C12:D12"/>
    <mergeCell ref="F12:H12"/>
    <mergeCell ref="A13:B13"/>
    <mergeCell ref="C13:D13"/>
    <mergeCell ref="F13:I13"/>
    <mergeCell ref="A14:B14"/>
    <mergeCell ref="C14:D14"/>
    <mergeCell ref="E14:H14"/>
    <mergeCell ref="A15:B15"/>
    <mergeCell ref="C15:D15"/>
    <mergeCell ref="F15:H15"/>
    <mergeCell ref="A16:B16"/>
    <mergeCell ref="C16:D16"/>
    <mergeCell ref="F16:I16"/>
    <mergeCell ref="A17:B17"/>
    <mergeCell ref="C17:D17"/>
    <mergeCell ref="E17:H17"/>
    <mergeCell ref="A18:B18"/>
    <mergeCell ref="C18:D18"/>
    <mergeCell ref="F18:H18"/>
    <mergeCell ref="A19:B19"/>
    <mergeCell ref="C19:D19"/>
    <mergeCell ref="F19:H19"/>
    <mergeCell ref="A20:B20"/>
    <mergeCell ref="C20:D20"/>
    <mergeCell ref="F20:H20"/>
    <mergeCell ref="A21:B21"/>
    <mergeCell ref="C21:D21"/>
    <mergeCell ref="F21:H21"/>
    <mergeCell ref="A22:B22"/>
    <mergeCell ref="C22:D22"/>
    <mergeCell ref="F22:I22"/>
    <mergeCell ref="A23:B23"/>
    <mergeCell ref="C23:D23"/>
    <mergeCell ref="E23:H23"/>
    <mergeCell ref="A24:B24"/>
    <mergeCell ref="C24:D24"/>
    <mergeCell ref="F24:H24"/>
    <mergeCell ref="A25:E25"/>
    <mergeCell ref="F25:I25"/>
    <mergeCell ref="A28:F28"/>
    <mergeCell ref="H28:I28"/>
    <mergeCell ref="A29:F29"/>
    <mergeCell ref="G29:G30"/>
    <mergeCell ref="H29:I30"/>
    <mergeCell ref="J29:J30"/>
    <mergeCell ref="A30:F30"/>
    <mergeCell ref="A33:J33"/>
    <mergeCell ref="A34:J34"/>
    <mergeCell ref="A35:J35"/>
  </mergeCells>
  <pageMargins left="0.147638" right="0.147638" top="0.206693" bottom="0.206693" header="0.0" footer="0.0"/>
  <pageSetup paperSize="9" orientation="portrait"/>
  <rowBreaks count="0" manualBreakCount="0">
    </rowBreaks>
</worksheet>
</file>