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<sst xmlns="http://schemas.openxmlformats.org/spreadsheetml/2006/main" count="80" uniqueCount="80">
  <si>
    <t xml:space="preserve"/>
  </si>
  <si>
    <t xml:space="preserve">FBY010</t>
  </si>
  <si>
    <t xml:space="preserve">m²</t>
  </si>
  <si>
    <t xml:space="preserve">Envà de plaques de guix laminat.</t>
  </si>
  <si>
    <r>
      <rPr>
        <sz val="8.25"/>
        <color rgb="FF000000"/>
        <rFont val="Arial"/>
        <family val="2"/>
      </rPr>
      <t xml:space="preserve">Envà senzill (15+48+15)/400 (48) (2 normal), amb plaques de guix laminat, de 78 mm de gruix total, amb nivell de qualitat de l'acabat estàndard (Q2), format per una estructura simple de perfils de xapa d'acer galvanitzat de 48 mm d'amplada, a base de muntants (elements verticals) separats 400 mm entre si, amb disposició normal "N" i canals (elements horitzontals), a la què es cargolen dues plaques en total (una placa tipus normal en cada cara, de 15 mm d'espessor cada placa). Inclús banda autoadhesiva desolidaritzant; fixacions per a l'ancoratge de canals i muntants metàl·lics; cargols per a la fixació de les plaques; cinta de paper amb reforç metàl·lic i pasta i cinta per al tractament de junts. El preu inclou la resolució de trobades i punts singulars, però no inclou l'aïllament a col·locar entre els muntants.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</si>
  <si>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</si>
  <si>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</si>
  <si>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</si>
  <si>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</si>
  <si>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</si>
  <si>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</si>
  <si>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</si>
  <si>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mt12psg041b</t>
  </si>
  <si>
    <t xml:space="preserve">m</t>
  </si>
  <si>
    <t xml:space="preserve">Banda autoadhesiva desolidaritzant d'escuma de poliuretà de cel·les tancades, de 3,2 mm d'espessor i 50 mm d'amplada, resistència tèrmica 0,10 m²K/W, conductivitat tèrmica 0,032 W/(mK).</t>
  </si>
  <si>
    <t xml:space="preserve">mt12psg070c</t>
  </si>
  <si>
    <t xml:space="preserve">m</t>
  </si>
  <si>
    <t xml:space="preserve">Canal de perfil d'acer galvanitzat de 48 mm d'amplada, segons UNE-EN 14195.</t>
  </si>
  <si>
    <t xml:space="preserve">mt12psg060c</t>
  </si>
  <si>
    <t xml:space="preserve">m</t>
  </si>
  <si>
    <t xml:space="preserve">Muntant de perfil d'acer galvanitzat de 48 mm d'amplada, segons UNE-EN 14195.</t>
  </si>
  <si>
    <t xml:space="preserve">mt12psg010b</t>
  </si>
  <si>
    <t xml:space="preserve">m²</t>
  </si>
  <si>
    <t xml:space="preserve">Placa de guix laminat A / UNE-EN 520 - 1200 / longitud / 15 / amb les vores longitudinals afinades.</t>
  </si>
  <si>
    <t xml:space="preserve">mt12psg081c</t>
  </si>
  <si>
    <t xml:space="preserve">U</t>
  </si>
  <si>
    <t xml:space="preserve">Cargol autoperforant 3,5x25 mm.</t>
  </si>
  <si>
    <t xml:space="preserve">mt12psg220</t>
  </si>
  <si>
    <t xml:space="preserve">U</t>
  </si>
  <si>
    <t xml:space="preserve">Fixació composta per tac i cargol 5x27.</t>
  </si>
  <si>
    <t xml:space="preserve">mt12psg035a</t>
  </si>
  <si>
    <t xml:space="preserve">kg</t>
  </si>
  <si>
    <t xml:space="preserve">Pasta de material d'unió, segons UNE-EN 14496.</t>
  </si>
  <si>
    <t xml:space="preserve">mt12psg030a</t>
  </si>
  <si>
    <t xml:space="preserve">kg</t>
  </si>
  <si>
    <t xml:space="preserve">Pasta de segellament, segons UNE-EN 13963.</t>
  </si>
  <si>
    <t xml:space="preserve">mt12psg040a</t>
  </si>
  <si>
    <t xml:space="preserve">m</t>
  </si>
  <si>
    <t xml:space="preserve">Cinta microperforada de paper, segons UNE-EN 13963.</t>
  </si>
  <si>
    <t xml:space="preserve">mt12psg040b</t>
  </si>
  <si>
    <t xml:space="preserve">m</t>
  </si>
  <si>
    <t xml:space="preserve">Cinta de paper amb reforç metàl·lic, segons UNE-EN 14353.</t>
  </si>
  <si>
    <t xml:space="preserve">Subtotal materials:</t>
  </si>
  <si>
    <t xml:space="preserve">Mà d'obra</t>
  </si>
  <si>
    <t xml:space="preserve">mo053</t>
  </si>
  <si>
    <t xml:space="preserve">h</t>
  </si>
  <si>
    <t xml:space="preserve">Oficial 1ª muntador de prefabricats interiors.</t>
  </si>
  <si>
    <t xml:space="preserve">mo100</t>
  </si>
  <si>
    <t xml:space="preserve">h</t>
  </si>
  <si>
    <t xml:space="preserve">Ajudant muntador de prefabricats interiors.</t>
  </si>
  <si>
    <t xml:space="preserve">Subtotal mà d'obra:</t>
  </si>
  <si>
    <t xml:space="preserve">Costos directes complementaris</t>
  </si>
  <si>
    <t xml:space="preserve">%</t>
  </si>
  <si>
    <t xml:space="preserve">Costos directes complementaris</t>
  </si>
  <si>
    <t xml:space="preserve">Cost de manteniment decennal: 1,92€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</si>
  <si>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</si>
  <si>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</si>
  <si>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</si>
  <si>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</si>
  <si>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</si>
  <si>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14195:2005</t>
  </si>
  <si>
    <t xml:space="preserve">3/4</t>
  </si>
  <si>
    <t xml:space="preserve">Perfilería metálica para particiones, muros y techos en placas de yeso laminado. Definiciones requisitos y métodos de ensayo</t>
  </si>
  <si>
    <t xml:space="preserve">EN  14195:2005/AC:2006</t>
  </si>
  <si>
    <t xml:space="preserve">EN  520:2004+A1:2009</t>
  </si>
  <si>
    <t xml:space="preserve">3/4</t>
  </si>
  <si>
    <t xml:space="preserve">Placas de yeso laminado. Definiciones, especificaciones y métodos de ensayo.</t>
  </si>
  <si>
    <t xml:space="preserve">EN  14496:2005</t>
  </si>
  <si>
    <t xml:space="preserve">3/4</t>
  </si>
  <si>
    <t xml:space="preserve">Adhesivos a base de yeso para aislamiento térmico/acústico de paneles de composite y placas de yeso. Definiciones, requisitos y métodos de ensayo.</t>
  </si>
  <si>
    <t xml:space="preserve">EN  13963:2005</t>
  </si>
  <si>
    <t xml:space="preserve">3/4</t>
  </si>
  <si>
    <t xml:space="preserve">Material de juntas para placas de yeso laminado. Definiciones, especificaciones y métodos de ensayo.</t>
  </si>
  <si>
    <t xml:space="preserve">EN  13963:2005/AC:2006</t>
  </si>
  <si>
    <t xml:space="preserve">EN  14353:2007+A1:2010</t>
  </si>
  <si>
    <t xml:space="preserve">3/4</t>
  </si>
  <si>
    <t xml:space="preserve">Guardavivos y perfiles metálicos para placas de yeso laminado. Definiciones, especificaciones y métodos de ensayo</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</si>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</sst>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4.93" customWidth="1"/>
    <col min="5" max="5" width="75.31" customWidth="1"/>
    <col min="6" max="6" width="1.19"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1.2</v>
      </c>
      <c r="H10" s="11"/>
      <c r="I10" s="12">
        <v>0.24</v>
      </c>
      <c r="J10" s="12">
        <f ca="1">ROUND(INDIRECT(ADDRESS(ROW()+(0), COLUMN()+(-3), 1))*INDIRECT(ADDRESS(ROW()+(0), COLUMN()+(-1), 1)), 2)</f>
        <v>0.29</v>
      </c>
    </row>
    <row r="11" spans="1:10" ht="13.50" thickBot="1" customHeight="1">
      <c r="A11" s="1" t="s">
        <v>15</v>
      </c>
      <c r="B11" s="1"/>
      <c r="C11" s="10" t="s">
        <v>16</v>
      </c>
      <c r="D11" s="10"/>
      <c r="E11" s="1" t="s">
        <v>17</v>
      </c>
      <c r="F11" s="1"/>
      <c r="G11" s="11">
        <v>0.7</v>
      </c>
      <c r="H11" s="11"/>
      <c r="I11" s="12">
        <v>1.31</v>
      </c>
      <c r="J11" s="12">
        <f ca="1">ROUND(INDIRECT(ADDRESS(ROW()+(0), COLUMN()+(-3), 1))*INDIRECT(ADDRESS(ROW()+(0), COLUMN()+(-1), 1)), 2)</f>
        <v>0.92</v>
      </c>
    </row>
    <row r="12" spans="1:10" ht="13.50" thickBot="1" customHeight="1">
      <c r="A12" s="1" t="s">
        <v>18</v>
      </c>
      <c r="B12" s="1"/>
      <c r="C12" s="10" t="s">
        <v>19</v>
      </c>
      <c r="D12" s="10"/>
      <c r="E12" s="1" t="s">
        <v>20</v>
      </c>
      <c r="F12" s="1"/>
      <c r="G12" s="11">
        <v>2.75</v>
      </c>
      <c r="H12" s="11"/>
      <c r="I12" s="12">
        <v>1.58</v>
      </c>
      <c r="J12" s="12">
        <f ca="1">ROUND(INDIRECT(ADDRESS(ROW()+(0), COLUMN()+(-3), 1))*INDIRECT(ADDRESS(ROW()+(0), COLUMN()+(-1), 1)), 2)</f>
        <v>4.35</v>
      </c>
    </row>
    <row r="13" spans="1:10" ht="24.00" thickBot="1" customHeight="1">
      <c r="A13" s="1" t="s">
        <v>21</v>
      </c>
      <c r="B13" s="1"/>
      <c r="C13" s="10" t="s">
        <v>22</v>
      </c>
      <c r="D13" s="10"/>
      <c r="E13" s="1" t="s">
        <v>23</v>
      </c>
      <c r="F13" s="1"/>
      <c r="G13" s="11">
        <v>2.1</v>
      </c>
      <c r="H13" s="11"/>
      <c r="I13" s="12">
        <v>5.03</v>
      </c>
      <c r="J13" s="12">
        <f ca="1">ROUND(INDIRECT(ADDRESS(ROW()+(0), COLUMN()+(-3), 1))*INDIRECT(ADDRESS(ROW()+(0), COLUMN()+(-1), 1)), 2)</f>
        <v>10.56</v>
      </c>
    </row>
    <row r="14" spans="1:10" ht="13.50" thickBot="1" customHeight="1">
      <c r="A14" s="1" t="s">
        <v>24</v>
      </c>
      <c r="B14" s="1"/>
      <c r="C14" s="10" t="s">
        <v>25</v>
      </c>
      <c r="D14" s="10"/>
      <c r="E14" s="1" t="s">
        <v>26</v>
      </c>
      <c r="F14" s="1"/>
      <c r="G14" s="11">
        <v>38</v>
      </c>
      <c r="H14" s="11"/>
      <c r="I14" s="12">
        <v>0.01</v>
      </c>
      <c r="J14" s="12">
        <f ca="1">ROUND(INDIRECT(ADDRESS(ROW()+(0), COLUMN()+(-3), 1))*INDIRECT(ADDRESS(ROW()+(0), COLUMN()+(-1), 1)), 2)</f>
        <v>0.38</v>
      </c>
    </row>
    <row r="15" spans="1:10" ht="13.50" thickBot="1" customHeight="1">
      <c r="A15" s="1" t="s">
        <v>27</v>
      </c>
      <c r="B15" s="1"/>
      <c r="C15" s="10" t="s">
        <v>28</v>
      </c>
      <c r="D15" s="10"/>
      <c r="E15" s="1" t="s">
        <v>29</v>
      </c>
      <c r="F15" s="1"/>
      <c r="G15" s="11">
        <v>1.6</v>
      </c>
      <c r="H15" s="11"/>
      <c r="I15" s="12">
        <v>0.06</v>
      </c>
      <c r="J15" s="12">
        <f ca="1">ROUND(INDIRECT(ADDRESS(ROW()+(0), COLUMN()+(-3), 1))*INDIRECT(ADDRESS(ROW()+(0), COLUMN()+(-1), 1)), 2)</f>
        <v>0.1</v>
      </c>
    </row>
    <row r="16" spans="1:10" ht="13.50" thickBot="1" customHeight="1">
      <c r="A16" s="1" t="s">
        <v>30</v>
      </c>
      <c r="B16" s="1"/>
      <c r="C16" s="10" t="s">
        <v>31</v>
      </c>
      <c r="D16" s="10"/>
      <c r="E16" s="1" t="s">
        <v>32</v>
      </c>
      <c r="F16" s="1"/>
      <c r="G16" s="11">
        <v>0.1</v>
      </c>
      <c r="H16" s="11"/>
      <c r="I16" s="12">
        <v>0.48</v>
      </c>
      <c r="J16" s="12">
        <f ca="1">ROUND(INDIRECT(ADDRESS(ROW()+(0), COLUMN()+(-3), 1))*INDIRECT(ADDRESS(ROW()+(0), COLUMN()+(-1), 1)), 2)</f>
        <v>0.05</v>
      </c>
    </row>
    <row r="17" spans="1:10" ht="13.50" thickBot="1" customHeight="1">
      <c r="A17" s="1" t="s">
        <v>33</v>
      </c>
      <c r="B17" s="1"/>
      <c r="C17" s="10" t="s">
        <v>34</v>
      </c>
      <c r="D17" s="10"/>
      <c r="E17" s="1" t="s">
        <v>35</v>
      </c>
      <c r="F17" s="1"/>
      <c r="G17" s="11">
        <v>0.6</v>
      </c>
      <c r="H17" s="11"/>
      <c r="I17" s="12">
        <v>0.99</v>
      </c>
      <c r="J17" s="12">
        <f ca="1">ROUND(INDIRECT(ADDRESS(ROW()+(0), COLUMN()+(-3), 1))*INDIRECT(ADDRESS(ROW()+(0), COLUMN()+(-1), 1)), 2)</f>
        <v>0.59</v>
      </c>
    </row>
    <row r="18" spans="1:10" ht="13.50" thickBot="1" customHeight="1">
      <c r="A18" s="1" t="s">
        <v>36</v>
      </c>
      <c r="B18" s="1"/>
      <c r="C18" s="10" t="s">
        <v>37</v>
      </c>
      <c r="D18" s="10"/>
      <c r="E18" s="1" t="s">
        <v>38</v>
      </c>
      <c r="F18" s="1"/>
      <c r="G18" s="11">
        <v>3.2</v>
      </c>
      <c r="H18" s="11"/>
      <c r="I18" s="12">
        <v>0.04</v>
      </c>
      <c r="J18" s="12">
        <f ca="1">ROUND(INDIRECT(ADDRESS(ROW()+(0), COLUMN()+(-3), 1))*INDIRECT(ADDRESS(ROW()+(0), COLUMN()+(-1), 1)), 2)</f>
        <v>0.13</v>
      </c>
    </row>
    <row r="19" spans="1:10" ht="13.50" thickBot="1" customHeight="1">
      <c r="A19" s="1" t="s">
        <v>39</v>
      </c>
      <c r="B19" s="1"/>
      <c r="C19" s="10" t="s">
        <v>40</v>
      </c>
      <c r="D19" s="10"/>
      <c r="E19" s="1" t="s">
        <v>41</v>
      </c>
      <c r="F19" s="1"/>
      <c r="G19" s="13">
        <v>0.3</v>
      </c>
      <c r="H19" s="13"/>
      <c r="I19" s="14">
        <v>0.41</v>
      </c>
      <c r="J19" s="14">
        <f ca="1">ROUND(INDIRECT(ADDRESS(ROW()+(0), COLUMN()+(-3), 1))*INDIRECT(ADDRESS(ROW()+(0), COLUMN()+(-1), 1)), 2)</f>
        <v>0.12</v>
      </c>
    </row>
    <row r="20" spans="1:10" ht="13.50" thickBot="1" customHeight="1">
      <c r="A20" s="15"/>
      <c r="B20" s="15"/>
      <c r="C20" s="15"/>
      <c r="D20" s="15"/>
      <c r="E20" s="15"/>
      <c r="F20" s="15"/>
      <c r="G20" s="9" t="s">
        <v>42</v>
      </c>
      <c r="H20" s="9"/>
      <c r="I20" s="9"/>
      <c r="J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17.49</v>
      </c>
    </row>
    <row r="21" spans="1:10" ht="13.50" thickBot="1" customHeight="1">
      <c r="A21" s="15">
        <v>2</v>
      </c>
      <c r="B21" s="15"/>
      <c r="C21" s="15"/>
      <c r="D21" s="15"/>
      <c r="E21" s="18" t="s">
        <v>43</v>
      </c>
      <c r="F21" s="18"/>
      <c r="G21" s="18"/>
      <c r="H21" s="18"/>
      <c r="I21" s="15"/>
      <c r="J21" s="15"/>
    </row>
    <row r="22" spans="1:10" ht="13.50" thickBot="1" customHeight="1">
      <c r="A22" s="1" t="s">
        <v>44</v>
      </c>
      <c r="B22" s="1"/>
      <c r="C22" s="10" t="s">
        <v>45</v>
      </c>
      <c r="D22" s="10"/>
      <c r="E22" s="1" t="s">
        <v>46</v>
      </c>
      <c r="F22" s="1"/>
      <c r="G22" s="11">
        <v>0.355</v>
      </c>
      <c r="H22" s="11"/>
      <c r="I22" s="12">
        <v>30.63</v>
      </c>
      <c r="J22" s="12">
        <f ca="1">ROUND(INDIRECT(ADDRESS(ROW()+(0), COLUMN()+(-3), 1))*INDIRECT(ADDRESS(ROW()+(0), COLUMN()+(-1), 1)), 2)</f>
        <v>10.87</v>
      </c>
    </row>
    <row r="23" spans="1:10" ht="13.50" thickBot="1" customHeight="1">
      <c r="A23" s="1" t="s">
        <v>47</v>
      </c>
      <c r="B23" s="1"/>
      <c r="C23" s="10" t="s">
        <v>48</v>
      </c>
      <c r="D23" s="10"/>
      <c r="E23" s="1" t="s">
        <v>49</v>
      </c>
      <c r="F23" s="1"/>
      <c r="G23" s="13">
        <v>0.355</v>
      </c>
      <c r="H23" s="13"/>
      <c r="I23" s="14">
        <v>26.39</v>
      </c>
      <c r="J23" s="14">
        <f ca="1">ROUND(INDIRECT(ADDRESS(ROW()+(0), COLUMN()+(-3), 1))*INDIRECT(ADDRESS(ROW()+(0), COLUMN()+(-1), 1)), 2)</f>
        <v>9.37</v>
      </c>
    </row>
    <row r="24" spans="1:10" ht="13.50" thickBot="1" customHeight="1">
      <c r="A24" s="15"/>
      <c r="B24" s="15"/>
      <c r="C24" s="15"/>
      <c r="D24" s="15"/>
      <c r="E24" s="15"/>
      <c r="F24" s="15"/>
      <c r="G24" s="9" t="s">
        <v>50</v>
      </c>
      <c r="H24" s="9"/>
      <c r="I24" s="9"/>
      <c r="J24" s="17">
        <f ca="1">ROUND(SUM(INDIRECT(ADDRESS(ROW()+(-1), COLUMN()+(0), 1)),INDIRECT(ADDRESS(ROW()+(-2), COLUMN()+(0), 1))), 2)</f>
        <v>20.24</v>
      </c>
    </row>
    <row r="25" spans="1:10" ht="13.50" thickBot="1" customHeight="1">
      <c r="A25" s="15">
        <v>3</v>
      </c>
      <c r="B25" s="15"/>
      <c r="C25" s="15"/>
      <c r="D25" s="15"/>
      <c r="E25" s="18" t="s">
        <v>51</v>
      </c>
      <c r="F25" s="18"/>
      <c r="G25" s="18"/>
      <c r="H25" s="18"/>
      <c r="I25" s="15"/>
      <c r="J25" s="15"/>
    </row>
    <row r="26" spans="1:10" ht="13.50" thickBot="1" customHeight="1">
      <c r="A26" s="19"/>
      <c r="B26" s="19"/>
      <c r="C26" s="20" t="s">
        <v>52</v>
      </c>
      <c r="D26" s="20"/>
      <c r="E26" s="19" t="s">
        <v>53</v>
      </c>
      <c r="F26" s="19"/>
      <c r="G26" s="13">
        <v>2</v>
      </c>
      <c r="H26" s="13"/>
      <c r="I26" s="14">
        <f ca="1">ROUND(SUM(INDIRECT(ADDRESS(ROW()+(-2), COLUMN()+(1), 1)),INDIRECT(ADDRESS(ROW()+(-6), COLUMN()+(1), 1))), 2)</f>
        <v>37.73</v>
      </c>
      <c r="J26" s="14">
        <f ca="1">ROUND(INDIRECT(ADDRESS(ROW()+(0), COLUMN()+(-3), 1))*INDIRECT(ADDRESS(ROW()+(0), COLUMN()+(-1), 1))/100, 2)</f>
        <v>0.75</v>
      </c>
    </row>
    <row r="27" spans="1:10" ht="13.50" thickBot="1" customHeight="1">
      <c r="A27" s="21" t="s">
        <v>54</v>
      </c>
      <c r="B27" s="21"/>
      <c r="C27" s="22"/>
      <c r="D27" s="22"/>
      <c r="E27" s="23"/>
      <c r="F27" s="23"/>
      <c r="G27" s="24" t="s">
        <v>55</v>
      </c>
      <c r="H27" s="24"/>
      <c r="I27" s="25"/>
      <c r="J27" s="26">
        <f ca="1">ROUND(SUM(INDIRECT(ADDRESS(ROW()+(-1), COLUMN()+(0), 1)),INDIRECT(ADDRESS(ROW()+(-3), COLUMN()+(0), 1)),INDIRECT(ADDRESS(ROW()+(-7), COLUMN()+(0), 1))), 2)</f>
        <v>38.48</v>
      </c>
    </row>
    <row r="30" spans="1:10" ht="13.50" thickBot="1" customHeight="1">
      <c r="A30" s="27" t="s">
        <v>56</v>
      </c>
      <c r="B30" s="27"/>
      <c r="C30" s="27"/>
      <c r="D30" s="27"/>
      <c r="E30" s="27"/>
      <c r="F30" s="27" t="s">
        <v>57</v>
      </c>
      <c r="G30" s="27"/>
      <c r="H30" s="27" t="s">
        <v>58</v>
      </c>
      <c r="I30" s="27"/>
      <c r="J30" s="27" t="s">
        <v>59</v>
      </c>
    </row>
    <row r="31" spans="1:10" ht="13.50" thickBot="1" customHeight="1">
      <c r="A31" s="28" t="s">
        <v>60</v>
      </c>
      <c r="B31" s="28"/>
      <c r="C31" s="28"/>
      <c r="D31" s="28"/>
      <c r="E31" s="28"/>
      <c r="F31" s="29">
        <v>112006</v>
      </c>
      <c r="G31" s="29"/>
      <c r="H31" s="29">
        <v>112007</v>
      </c>
      <c r="I31" s="29"/>
      <c r="J31" s="29" t="s">
        <v>61</v>
      </c>
    </row>
    <row r="32" spans="1:10" ht="24.00" thickBot="1" customHeight="1">
      <c r="A32" s="30" t="s">
        <v>62</v>
      </c>
      <c r="B32" s="30"/>
      <c r="C32" s="30"/>
      <c r="D32" s="30"/>
      <c r="E32" s="30"/>
      <c r="F32" s="31"/>
      <c r="G32" s="31"/>
      <c r="H32" s="31"/>
      <c r="I32" s="31"/>
      <c r="J32" s="31"/>
    </row>
    <row r="33" spans="1:10" ht="13.50" thickBot="1" customHeight="1">
      <c r="A33" s="32" t="s">
        <v>63</v>
      </c>
      <c r="B33" s="32"/>
      <c r="C33" s="32"/>
      <c r="D33" s="32"/>
      <c r="E33" s="32"/>
      <c r="F33" s="33">
        <v>112007</v>
      </c>
      <c r="G33" s="33"/>
      <c r="H33" s="33">
        <v>112007</v>
      </c>
      <c r="I33" s="33"/>
      <c r="J33" s="33"/>
    </row>
    <row r="34" spans="1:10" ht="13.50" thickBot="1" customHeight="1">
      <c r="A34" s="28" t="s">
        <v>64</v>
      </c>
      <c r="B34" s="28"/>
      <c r="C34" s="28"/>
      <c r="D34" s="28"/>
      <c r="E34" s="28"/>
      <c r="F34" s="29">
        <v>162010</v>
      </c>
      <c r="G34" s="29"/>
      <c r="H34" s="29">
        <v>1.12201e+06</v>
      </c>
      <c r="I34" s="29"/>
      <c r="J34" s="29" t="s">
        <v>65</v>
      </c>
    </row>
    <row r="35" spans="1:10" ht="13.50" thickBot="1" customHeight="1">
      <c r="A35" s="32" t="s">
        <v>66</v>
      </c>
      <c r="B35" s="32"/>
      <c r="C35" s="32"/>
      <c r="D35" s="32"/>
      <c r="E35" s="32"/>
      <c r="F35" s="33"/>
      <c r="G35" s="33"/>
      <c r="H35" s="33"/>
      <c r="I35" s="33"/>
      <c r="J35" s="33"/>
    </row>
    <row r="36" spans="1:10" ht="13.50" thickBot="1" customHeight="1">
      <c r="A36" s="28" t="s">
        <v>67</v>
      </c>
      <c r="B36" s="28"/>
      <c r="C36" s="28"/>
      <c r="D36" s="28"/>
      <c r="E36" s="28"/>
      <c r="F36" s="29">
        <v>192006</v>
      </c>
      <c r="G36" s="29"/>
      <c r="H36" s="29">
        <v>192007</v>
      </c>
      <c r="I36" s="29"/>
      <c r="J36" s="29" t="s">
        <v>68</v>
      </c>
    </row>
    <row r="37" spans="1:10" ht="24.00" thickBot="1" customHeight="1">
      <c r="A37" s="32" t="s">
        <v>69</v>
      </c>
      <c r="B37" s="32"/>
      <c r="C37" s="32"/>
      <c r="D37" s="32"/>
      <c r="E37" s="32"/>
      <c r="F37" s="33"/>
      <c r="G37" s="33"/>
      <c r="H37" s="33"/>
      <c r="I37" s="33"/>
      <c r="J37" s="33"/>
    </row>
    <row r="38" spans="1:10" ht="13.50" thickBot="1" customHeight="1">
      <c r="A38" s="28" t="s">
        <v>70</v>
      </c>
      <c r="B38" s="28"/>
      <c r="C38" s="28"/>
      <c r="D38" s="28"/>
      <c r="E38" s="28"/>
      <c r="F38" s="29">
        <v>132006</v>
      </c>
      <c r="G38" s="29"/>
      <c r="H38" s="29">
        <v>132007</v>
      </c>
      <c r="I38" s="29"/>
      <c r="J38" s="29" t="s">
        <v>71</v>
      </c>
    </row>
    <row r="39" spans="1:10" ht="13.50" thickBot="1" customHeight="1">
      <c r="A39" s="30" t="s">
        <v>72</v>
      </c>
      <c r="B39" s="30"/>
      <c r="C39" s="30"/>
      <c r="D39" s="30"/>
      <c r="E39" s="30"/>
      <c r="F39" s="31"/>
      <c r="G39" s="31"/>
      <c r="H39" s="31"/>
      <c r="I39" s="31"/>
      <c r="J39" s="31"/>
    </row>
    <row r="40" spans="1:10" ht="13.50" thickBot="1" customHeight="1">
      <c r="A40" s="32" t="s">
        <v>73</v>
      </c>
      <c r="B40" s="32"/>
      <c r="C40" s="32"/>
      <c r="D40" s="32"/>
      <c r="E40" s="32"/>
      <c r="F40" s="33">
        <v>112007</v>
      </c>
      <c r="G40" s="33"/>
      <c r="H40" s="33">
        <v>112007</v>
      </c>
      <c r="I40" s="33"/>
      <c r="J40" s="33"/>
    </row>
    <row r="41" spans="1:10" ht="13.50" thickBot="1" customHeight="1">
      <c r="A41" s="28" t="s">
        <v>74</v>
      </c>
      <c r="B41" s="28"/>
      <c r="C41" s="28"/>
      <c r="D41" s="28"/>
      <c r="E41" s="28"/>
      <c r="F41" s="29">
        <v>1.11201e+06</v>
      </c>
      <c r="G41" s="29"/>
      <c r="H41" s="29">
        <v>1.11201e+06</v>
      </c>
      <c r="I41" s="29"/>
      <c r="J41" s="29" t="s">
        <v>75</v>
      </c>
    </row>
    <row r="42" spans="1:10" ht="24.00" thickBot="1" customHeight="1">
      <c r="A42" s="32" t="s">
        <v>76</v>
      </c>
      <c r="B42" s="32"/>
      <c r="C42" s="32"/>
      <c r="D42" s="32"/>
      <c r="E42" s="32"/>
      <c r="F42" s="33"/>
      <c r="G42" s="33"/>
      <c r="H42" s="33"/>
      <c r="I42" s="33"/>
      <c r="J42" s="33"/>
    </row>
    <row r="45" spans="1:1" ht="33.75" thickBot="1" customHeight="1">
      <c r="A45" s="1" t="s">
        <v>77</v>
      </c>
      <c r="B45" s="1"/>
      <c r="C45" s="1"/>
      <c r="D45" s="1"/>
      <c r="E45" s="1"/>
      <c r="F45" s="1"/>
      <c r="G45" s="1"/>
      <c r="H45" s="1"/>
      <c r="I45" s="1"/>
      <c r="J45" s="1"/>
    </row>
    <row r="46" spans="1:1" ht="33.75" thickBot="1" customHeight="1">
      <c r="A46" s="1" t="s">
        <v>78</v>
      </c>
      <c r="B46" s="1"/>
      <c r="C46" s="1"/>
      <c r="D46" s="1"/>
      <c r="E46" s="1"/>
      <c r="F46" s="1"/>
      <c r="G46" s="1"/>
      <c r="H46" s="1"/>
      <c r="I46" s="1"/>
      <c r="J46" s="1"/>
    </row>
    <row r="47" spans="1:1" ht="33.75" thickBot="1" customHeight="1">
      <c r="A47" s="1" t="s">
        <v>79</v>
      </c>
      <c r="B47" s="1"/>
      <c r="C47" s="1"/>
      <c r="D47" s="1"/>
      <c r="E47" s="1"/>
      <c r="F47" s="1"/>
      <c r="G47" s="1"/>
      <c r="H47" s="1"/>
      <c r="I47" s="1"/>
      <c r="J47" s="1"/>
    </row>
  </sheetData>
  <mergeCells count="120">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I20"/>
    <mergeCell ref="A21:B21"/>
    <mergeCell ref="C21:D21"/>
    <mergeCell ref="E21:H21"/>
    <mergeCell ref="A22:B22"/>
    <mergeCell ref="C22:D22"/>
    <mergeCell ref="E22:F22"/>
    <mergeCell ref="G22:H22"/>
    <mergeCell ref="A23:B23"/>
    <mergeCell ref="C23:D23"/>
    <mergeCell ref="E23:F23"/>
    <mergeCell ref="G23:H23"/>
    <mergeCell ref="A24:B24"/>
    <mergeCell ref="C24:D24"/>
    <mergeCell ref="E24:F24"/>
    <mergeCell ref="G24:I24"/>
    <mergeCell ref="A25:B25"/>
    <mergeCell ref="C25:D25"/>
    <mergeCell ref="E25:H25"/>
    <mergeCell ref="A26:B26"/>
    <mergeCell ref="C26:D26"/>
    <mergeCell ref="E26:F26"/>
    <mergeCell ref="G26:H26"/>
    <mergeCell ref="A27:F27"/>
    <mergeCell ref="G27:I27"/>
    <mergeCell ref="A30:E30"/>
    <mergeCell ref="F30:G30"/>
    <mergeCell ref="H30:I30"/>
    <mergeCell ref="A31:E31"/>
    <mergeCell ref="F31:G31"/>
    <mergeCell ref="H31:I31"/>
    <mergeCell ref="J31:J33"/>
    <mergeCell ref="A32:E32"/>
    <mergeCell ref="F32:G32"/>
    <mergeCell ref="H32:I32"/>
    <mergeCell ref="A33:E33"/>
    <mergeCell ref="F33:G33"/>
    <mergeCell ref="H33:I33"/>
    <mergeCell ref="A34:E34"/>
    <mergeCell ref="F34:G35"/>
    <mergeCell ref="H34:I35"/>
    <mergeCell ref="J34:J35"/>
    <mergeCell ref="A35:E35"/>
    <mergeCell ref="A36:E36"/>
    <mergeCell ref="F36:G37"/>
    <mergeCell ref="H36:I37"/>
    <mergeCell ref="J36:J37"/>
    <mergeCell ref="A37:E37"/>
    <mergeCell ref="A38:E38"/>
    <mergeCell ref="F38:G38"/>
    <mergeCell ref="H38:I38"/>
    <mergeCell ref="J38:J40"/>
    <mergeCell ref="A39:E39"/>
    <mergeCell ref="F39:G39"/>
    <mergeCell ref="H39:I39"/>
    <mergeCell ref="A40:E40"/>
    <mergeCell ref="F40:G40"/>
    <mergeCell ref="H40:I40"/>
    <mergeCell ref="A41:E41"/>
    <mergeCell ref="F41:G42"/>
    <mergeCell ref="H41:I42"/>
    <mergeCell ref="J41:J42"/>
    <mergeCell ref="A42:E42"/>
    <mergeCell ref="A45:J45"/>
    <mergeCell ref="A46:J46"/>
    <mergeCell ref="A47:J47"/>
  </mergeCells>
  <pageMargins left="0.147638" right="0.147638" top="0.206693" bottom="0.206693" header="0.0" footer="0.0"/>
  <pageSetup paperSize="9" orientation="portrait"/>
  <rowBreaks count="0" manualBreakCount="0">
    </rowBreaks>
</worksheet>
</file>