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<sst xmlns="http://schemas.openxmlformats.org/spreadsheetml/2006/main" count="76" uniqueCount="76">
  <si>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</si>
  <si>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FBC050</t>
  </si>
  <si>
    <t xml:space="preserve">m²</t>
  </si>
  <si>
    <t xml:space="preserve">Envà de plaques de ciment. Sistema Hydropanel "PROMAT".</t>
  </si>
  <si>
    <r>
      <rPr>
        <sz val="8.25"/>
        <color rgb="FF000000"/>
        <rFont val="Arial"/>
        <family val="2"/>
      </rPr>
      <t xml:space="preserve">Envà senzill Hydropanel "PROMAT" (9+70+9)/600 (70) LM -, de 88 mm de gruix total, format per una estructura simple de perfils de xapa d'acer galvanitzat de 70 mm d'amplada, a base de muntants (elements verticals) separats 600 mm entre si, amb disposició normal "N" i canals (elements horitzontals), a la què es cargolen dues plaques en total (una placa tipus amb resistència al foc, amb baixa absorció superficial d'aigua, d'alta resistència a l'impacte, d'alta duresa superficial i amb aïllament acústic en cada cara, de 9 mm d'espessor cada placa); aïllament acústic mitjançant panell de llana mineral semirígid, no revestit, de 50 mm d'espessor, segons UNE-EN 13162, resistència tèrmica 1,35 m²K/W, conductivitat tèrmica 0,037 W/(mK), en l'ànima. Inclús banda acústica de dilatació autoadhesiva; fixacions per a l'ancoratge de canals i muntants metàl·lics; cargols per a la fixació de les plaques i pasta Hydropanel RM Finisher i cinta Hydropanel Strip, per al tractament de junts i emprimació Hydropanel RM Primer.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</si>
  <si>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</si>
  <si>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</si>
  <si>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</si>
  <si>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</si>
  <si>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</si>
  <si>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</si>
  <si>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</si>
  <si>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mt12psg041c</t>
  </si>
  <si>
    <t xml:space="preserve">m</t>
  </si>
  <si>
    <t xml:space="preserve">Banda autoadhesiva desolidaritzant d'escuma de poliuretà de cel·les tancades, de 3,2 mm d'espessor i 70 mm d'amplada, resistència tèrmica 0,10 m²K/W, conductivitat tèrmica 0,032 W/(mK).</t>
  </si>
  <si>
    <t xml:space="preserve">mt12psg070d</t>
  </si>
  <si>
    <t xml:space="preserve">m</t>
  </si>
  <si>
    <t xml:space="preserve">Canal de perfil d'acer galvanitzat de 70 mm d'amplada, segons UNE-EN 14195.</t>
  </si>
  <si>
    <t xml:space="preserve">mt12psg060d</t>
  </si>
  <si>
    <t xml:space="preserve">m</t>
  </si>
  <si>
    <t xml:space="preserve">Muntant de perfil d'acer galvanitzat de 70 mm d'amplada, segons UNE-EN 14195.</t>
  </si>
  <si>
    <t xml:space="preserve">mt16lra080za</t>
  </si>
  <si>
    <t xml:space="preserve">m²</t>
  </si>
  <si>
    <t xml:space="preserve">Panell de llana mineral semirígid, no revestit, de 50 mm d'espessor, segons UNE-EN 13162, resistència tèrmica 1,35 m²K/W, conductivitat tèrmica 0,037 W/(mK), Euroclasse A1 de reacció al foc segons UNE-EN 13501-1 i factor de resistència a la difusió del vapor d'aigua 1, amb codi de designació MW-EN 13162-T2-AFr5.</t>
  </si>
  <si>
    <t xml:space="preserve">mt12pho010e</t>
  </si>
  <si>
    <t xml:space="preserve">m²</t>
  </si>
  <si>
    <t xml:space="preserve">Placa de ciment Pòrtland reforçat amb fibres, amb resistència al foc, amb baixa absorció superficial d'aigua, d'alta resistència a l'impacte, d'alta duresa superficial i amb aïllament acústic, Hydropanel "PROMAT", Euroclasse A2-s1, d0 de reacció al foc, segons UNE-EN 13501-1 de 1200x3000 mm, amb les vores longitudinals rebaixades, segons UNE-EN 12467.</t>
  </si>
  <si>
    <t xml:space="preserve">mt12psg081i</t>
  </si>
  <si>
    <t xml:space="preserve">U</t>
  </si>
  <si>
    <t xml:space="preserve">Cargol autoperforant rosca-xapa 3,5x9,5 mm.</t>
  </si>
  <si>
    <t xml:space="preserve">mt12pho020a</t>
  </si>
  <si>
    <t xml:space="preserve">U</t>
  </si>
  <si>
    <t xml:space="preserve">Cargol HP-SP-PH2 "PROMAT" 3,9x32.</t>
  </si>
  <si>
    <t xml:space="preserve">mt12psg220</t>
  </si>
  <si>
    <t xml:space="preserve">U</t>
  </si>
  <si>
    <t xml:space="preserve">Fixació composta per tac i cargol 5x27.</t>
  </si>
  <si>
    <t xml:space="preserve">mt12pho040a</t>
  </si>
  <si>
    <t xml:space="preserve">kg</t>
  </si>
  <si>
    <t xml:space="preserve">Pasta de segellament Hydropanel RM Finisher "PROMAT"; rang de temperatura de treball de 5 a 30°C, per a aplicació manual amb cinta de segellament.</t>
  </si>
  <si>
    <t xml:space="preserve">mt12pho030a</t>
  </si>
  <si>
    <t xml:space="preserve">m</t>
  </si>
  <si>
    <t xml:space="preserve">Cinta de segellament Hydropanel Strip "PROMAT", de 50 mm d'amplada.</t>
  </si>
  <si>
    <t xml:space="preserve">mt12pho050a</t>
  </si>
  <si>
    <t xml:space="preserve">l</t>
  </si>
  <si>
    <t xml:space="preserve">Emprimació "PROMAT"; per a aplicació manual.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</si>
  <si>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</si>
  <si>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</si>
  <si>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</si>
  <si>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</si>
  <si>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</si>
  <si>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</si>
  <si>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</si>
  <si>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</si>
  <si>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</si>
  <si>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</si>
  <si>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</si>
  <si>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</si>
  <si>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</si>
  <si>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</si>
  <si>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</si>
  <si>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</si>
  <si>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</si>
  <si>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</si>
  <si>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</si>
  <si>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</si>
  <si>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</si>
  <si>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</si>
  <si>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</si>
  <si>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</si>
  <si>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</si>
  <si>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12467:2012</t>
  </si>
  <si>
    <t xml:space="preserve">1/3/4</t>
  </si>
  <si>
    <t xml:space="preserve">Placas planas de cemento reforzado con fibras. Especificaciones del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</si>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</sst>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4.76" customWidth="1"/>
    <col min="5" max="5" width="75.31" customWidth="1"/>
    <col min="6" max="6" width="1.19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0.33</v>
      </c>
      <c r="J10" s="12">
        <f ca="1">ROUND(INDIRECT(ADDRESS(ROW()+(0), COLUMN()+(-3), 1))*INDIRECT(ADDRESS(ROW()+(0), COLUMN()+(-1), 1)), 2)</f>
        <v>0.4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0.9</v>
      </c>
      <c r="H11" s="11"/>
      <c r="I11" s="12">
        <v>1.63</v>
      </c>
      <c r="J11" s="12">
        <f ca="1">ROUND(INDIRECT(ADDRESS(ROW()+(0), COLUMN()+(-3), 1))*INDIRECT(ADDRESS(ROW()+(0), COLUMN()+(-1), 1)), 2)</f>
        <v>1.47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2.15</v>
      </c>
      <c r="H12" s="11"/>
      <c r="I12" s="12">
        <v>2.01</v>
      </c>
      <c r="J12" s="12">
        <f ca="1">ROUND(INDIRECT(ADDRESS(ROW()+(0), COLUMN()+(-3), 1))*INDIRECT(ADDRESS(ROW()+(0), COLUMN()+(-1), 1)), 2)</f>
        <v>4.32</v>
      </c>
    </row>
    <row r="13" spans="1:10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1.05</v>
      </c>
      <c r="H13" s="11"/>
      <c r="I13" s="12">
        <v>2.6</v>
      </c>
      <c r="J13" s="12">
        <f ca="1">ROUND(INDIRECT(ADDRESS(ROW()+(0), COLUMN()+(-3), 1))*INDIRECT(ADDRESS(ROW()+(0), COLUMN()+(-1), 1)), 2)</f>
        <v>2.73</v>
      </c>
    </row>
    <row r="14" spans="1:10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2.1</v>
      </c>
      <c r="H14" s="11"/>
      <c r="I14" s="12">
        <v>16.69</v>
      </c>
      <c r="J14" s="12">
        <f ca="1">ROUND(INDIRECT(ADDRESS(ROW()+(0), COLUMN()+(-3), 1))*INDIRECT(ADDRESS(ROW()+(0), COLUMN()+(-1), 1)), 2)</f>
        <v>35.05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2</v>
      </c>
      <c r="H15" s="11"/>
      <c r="I15" s="12">
        <v>0.01</v>
      </c>
      <c r="J15" s="12">
        <f ca="1">ROUND(INDIRECT(ADDRESS(ROW()+(0), COLUMN()+(-3), 1))*INDIRECT(ADDRESS(ROW()+(0), COLUMN()+(-1), 1)), 2)</f>
        <v>0.02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14</v>
      </c>
      <c r="H16" s="11"/>
      <c r="I16" s="12">
        <v>0.01</v>
      </c>
      <c r="J16" s="12">
        <f ca="1">ROUND(INDIRECT(ADDRESS(ROW()+(0), COLUMN()+(-3), 1))*INDIRECT(ADDRESS(ROW()+(0), COLUMN()+(-1), 1)), 2)</f>
        <v>0.14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1.6</v>
      </c>
      <c r="H17" s="11"/>
      <c r="I17" s="12">
        <v>0.06</v>
      </c>
      <c r="J17" s="12">
        <f ca="1">ROUND(INDIRECT(ADDRESS(ROW()+(0), COLUMN()+(-3), 1))*INDIRECT(ADDRESS(ROW()+(0), COLUMN()+(-1), 1)), 2)</f>
        <v>0.1</v>
      </c>
    </row>
    <row r="18" spans="1:10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1.45</v>
      </c>
      <c r="H18" s="11"/>
      <c r="I18" s="12">
        <v>2.38</v>
      </c>
      <c r="J18" s="12">
        <f ca="1">ROUND(INDIRECT(ADDRESS(ROW()+(0), COLUMN()+(-3), 1))*INDIRECT(ADDRESS(ROW()+(0), COLUMN()+(-1), 1)), 2)</f>
        <v>3.45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3.2</v>
      </c>
      <c r="H19" s="11"/>
      <c r="I19" s="12">
        <v>0.04</v>
      </c>
      <c r="J19" s="12">
        <f ca="1">ROUND(INDIRECT(ADDRESS(ROW()+(0), COLUMN()+(-3), 1))*INDIRECT(ADDRESS(ROW()+(0), COLUMN()+(-1), 1)), 2)</f>
        <v>0.13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3">
        <v>0.095</v>
      </c>
      <c r="H20" s="13"/>
      <c r="I20" s="14">
        <v>4.24</v>
      </c>
      <c r="J20" s="14">
        <f ca="1">ROUND(INDIRECT(ADDRESS(ROW()+(0), COLUMN()+(-3), 1))*INDIRECT(ADDRESS(ROW()+(0), COLUMN()+(-1), 1)), 2)</f>
        <v>0.4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45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48.21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0.944</v>
      </c>
      <c r="H23" s="11"/>
      <c r="I23" s="12">
        <v>29.34</v>
      </c>
      <c r="J23" s="12">
        <f ca="1">ROUND(INDIRECT(ADDRESS(ROW()+(0), COLUMN()+(-3), 1))*INDIRECT(ADDRESS(ROW()+(0), COLUMN()+(-1), 1)), 2)</f>
        <v>27.7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3">
        <v>0.944</v>
      </c>
      <c r="H24" s="13"/>
      <c r="I24" s="14">
        <v>25.28</v>
      </c>
      <c r="J24" s="14">
        <f ca="1">ROUND(INDIRECT(ADDRESS(ROW()+(0), COLUMN()+(-3), 1))*INDIRECT(ADDRESS(ROW()+(0), COLUMN()+(-1), 1)), 2)</f>
        <v>23.86</v>
      </c>
    </row>
    <row r="25" spans="1:10" ht="13.50" thickBot="1" customHeight="1">
      <c r="A25" s="15"/>
      <c r="B25" s="15"/>
      <c r="C25" s="15"/>
      <c r="D25" s="15"/>
      <c r="E25" s="15"/>
      <c r="F25" s="15"/>
      <c r="G25" s="9" t="s">
        <v>53</v>
      </c>
      <c r="H25" s="9"/>
      <c r="I25" s="9"/>
      <c r="J25" s="17">
        <f ca="1">ROUND(SUM(INDIRECT(ADDRESS(ROW()+(-1), COLUMN()+(0), 1)),INDIRECT(ADDRESS(ROW()+(-2), COLUMN()+(0), 1))), 2)</f>
        <v>51.56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9"/>
      <c r="B27" s="19"/>
      <c r="C27" s="20" t="s">
        <v>55</v>
      </c>
      <c r="D27" s="20"/>
      <c r="E27" s="19" t="s">
        <v>56</v>
      </c>
      <c r="F27" s="19"/>
      <c r="G27" s="13">
        <v>2</v>
      </c>
      <c r="H27" s="13"/>
      <c r="I27" s="14">
        <f ca="1">ROUND(SUM(INDIRECT(ADDRESS(ROW()+(-2), COLUMN()+(1), 1)),INDIRECT(ADDRESS(ROW()+(-6), COLUMN()+(1), 1))), 2)</f>
        <v>99.77</v>
      </c>
      <c r="J27" s="14">
        <f ca="1">ROUND(INDIRECT(ADDRESS(ROW()+(0), COLUMN()+(-3), 1))*INDIRECT(ADDRESS(ROW()+(0), COLUMN()+(-1), 1))/100, 2)</f>
        <v>2</v>
      </c>
    </row>
    <row r="28" spans="1:10" ht="13.50" thickBot="1" customHeight="1">
      <c r="A28" s="21" t="s">
        <v>57</v>
      </c>
      <c r="B28" s="21"/>
      <c r="C28" s="22"/>
      <c r="D28" s="22"/>
      <c r="E28" s="23"/>
      <c r="F28" s="23"/>
      <c r="G28" s="24" t="s">
        <v>58</v>
      </c>
      <c r="H28" s="24"/>
      <c r="I28" s="25"/>
      <c r="J28" s="26">
        <f ca="1">ROUND(SUM(INDIRECT(ADDRESS(ROW()+(-1), COLUMN()+(0), 1)),INDIRECT(ADDRESS(ROW()+(-3), COLUMN()+(0), 1)),INDIRECT(ADDRESS(ROW()+(-7), COLUMN()+(0), 1))), 2)</f>
        <v>101.77</v>
      </c>
    </row>
    <row r="31" spans="1:10" ht="13.50" thickBot="1" customHeight="1">
      <c r="A31" s="27" t="s">
        <v>59</v>
      </c>
      <c r="B31" s="27"/>
      <c r="C31" s="27"/>
      <c r="D31" s="27"/>
      <c r="E31" s="27"/>
      <c r="F31" s="27" t="s">
        <v>60</v>
      </c>
      <c r="G31" s="27"/>
      <c r="H31" s="27" t="s">
        <v>61</v>
      </c>
      <c r="I31" s="27"/>
      <c r="J31" s="27" t="s">
        <v>62</v>
      </c>
    </row>
    <row r="32" spans="1:10" ht="13.50" thickBot="1" customHeight="1">
      <c r="A32" s="28" t="s">
        <v>63</v>
      </c>
      <c r="B32" s="28"/>
      <c r="C32" s="28"/>
      <c r="D32" s="28"/>
      <c r="E32" s="28"/>
      <c r="F32" s="29">
        <v>112006</v>
      </c>
      <c r="G32" s="29"/>
      <c r="H32" s="29">
        <v>112007</v>
      </c>
      <c r="I32" s="29"/>
      <c r="J32" s="29" t="s">
        <v>64</v>
      </c>
    </row>
    <row r="33" spans="1:10" ht="24.00" thickBot="1" customHeight="1">
      <c r="A33" s="30" t="s">
        <v>65</v>
      </c>
      <c r="B33" s="30"/>
      <c r="C33" s="30"/>
      <c r="D33" s="30"/>
      <c r="E33" s="30"/>
      <c r="F33" s="31"/>
      <c r="G33" s="31"/>
      <c r="H33" s="31"/>
      <c r="I33" s="31"/>
      <c r="J33" s="31"/>
    </row>
    <row r="34" spans="1:10" ht="13.50" thickBot="1" customHeight="1">
      <c r="A34" s="32" t="s">
        <v>66</v>
      </c>
      <c r="B34" s="32"/>
      <c r="C34" s="32"/>
      <c r="D34" s="32"/>
      <c r="E34" s="32"/>
      <c r="F34" s="33">
        <v>112007</v>
      </c>
      <c r="G34" s="33"/>
      <c r="H34" s="33">
        <v>112007</v>
      </c>
      <c r="I34" s="33"/>
      <c r="J34" s="33"/>
    </row>
    <row r="35" spans="1:10" ht="13.50" thickBot="1" customHeight="1">
      <c r="A35" s="28" t="s">
        <v>67</v>
      </c>
      <c r="B35" s="28"/>
      <c r="C35" s="28"/>
      <c r="D35" s="28"/>
      <c r="E35" s="28"/>
      <c r="F35" s="29">
        <v>1.07202e+006</v>
      </c>
      <c r="G35" s="29"/>
      <c r="H35" s="29">
        <v>1.07202e+006</v>
      </c>
      <c r="I35" s="29"/>
      <c r="J35" s="29" t="s">
        <v>68</v>
      </c>
    </row>
    <row r="36" spans="1:10" ht="24.00" thickBot="1" customHeight="1">
      <c r="A36" s="32" t="s">
        <v>69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28" t="s">
        <v>70</v>
      </c>
      <c r="B37" s="28"/>
      <c r="C37" s="28"/>
      <c r="D37" s="28"/>
      <c r="E37" s="28"/>
      <c r="F37" s="29">
        <v>172013</v>
      </c>
      <c r="G37" s="29"/>
      <c r="H37" s="29">
        <v>172013</v>
      </c>
      <c r="I37" s="29"/>
      <c r="J37" s="29" t="s">
        <v>71</v>
      </c>
    </row>
    <row r="38" spans="1:10" ht="13.50" thickBot="1" customHeight="1">
      <c r="A38" s="32" t="s">
        <v>72</v>
      </c>
      <c r="B38" s="32"/>
      <c r="C38" s="32"/>
      <c r="D38" s="32"/>
      <c r="E38" s="32"/>
      <c r="F38" s="33"/>
      <c r="G38" s="33"/>
      <c r="H38" s="33"/>
      <c r="I38" s="33"/>
      <c r="J38" s="33"/>
    </row>
    <row r="41" spans="1:1" ht="33.75" thickBot="1" customHeight="1">
      <c r="A41" s="1" t="s">
        <v>73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74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75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10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I21"/>
    <mergeCell ref="A22:B22"/>
    <mergeCell ref="C22:D22"/>
    <mergeCell ref="E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I25"/>
    <mergeCell ref="A26:B26"/>
    <mergeCell ref="C26:D26"/>
    <mergeCell ref="E26:H26"/>
    <mergeCell ref="A27:B27"/>
    <mergeCell ref="C27:D27"/>
    <mergeCell ref="E27:F27"/>
    <mergeCell ref="G27:H27"/>
    <mergeCell ref="A28:F28"/>
    <mergeCell ref="G28:I28"/>
    <mergeCell ref="A31:E31"/>
    <mergeCell ref="F31:G31"/>
    <mergeCell ref="H31:I31"/>
    <mergeCell ref="A32:E32"/>
    <mergeCell ref="F32:G32"/>
    <mergeCell ref="H32:I32"/>
    <mergeCell ref="J32:J34"/>
    <mergeCell ref="A33:E33"/>
    <mergeCell ref="F33:G33"/>
    <mergeCell ref="H33:I33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