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<sst xmlns="http://schemas.openxmlformats.org/spreadsheetml/2006/main" count="29" uniqueCount="29">
  <si>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</si>
  <si>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EWE010</t>
  </si>
  <si>
    <t xml:space="preserve">m</t>
  </si>
  <si>
    <t xml:space="preserve">Caixa metàl·lica d'armadura d'espera.</t>
  </si>
  <si>
    <r>
      <rPr>
        <sz val="8.25"/>
        <color rgb="FF000000"/>
        <rFont val="Arial"/>
        <family val="2"/>
      </rPr>
      <t xml:space="preserve">Caixa metàl·lica per fixar sobre l'encofrat, amb doble armadura d'espera allotjada en el seu interior, de 12 mm de diàmetre, separació entre armadures 100 mm, longitud de l'estrep 170 mm, amplada de l'estrep 170 mm i longitud d'ancoratge 460 mm, per a la realització de trobades entre dos elements constructius de formigó armat.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</si>
  <si>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</si>
  <si>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</si>
  <si>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</si>
  <si>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</si>
  <si>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</si>
  <si>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</si>
  <si>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</si>
  <si>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mt07ewe030ItO</t>
  </si>
  <si>
    <t xml:space="preserve">m</t>
  </si>
  <si>
    <t xml:space="preserve">Caixa metàl·lica per fixar sobre l'encofrat, amb doble armadura d'espera allotjada en el seu interior, de 12 mm de diàmetre, separació entre armadures 100 mm, longitud de l'estrep 170 mm, amplada de l'estrep 170 mm i longitud d'ancoratge 460 mm.</t>
  </si>
  <si>
    <t xml:space="preserve">Subtotal materials:</t>
  </si>
  <si>
    <t xml:space="preserve">Mà d'obra</t>
  </si>
  <si>
    <t xml:space="preserve">mo042</t>
  </si>
  <si>
    <t xml:space="preserve">h</t>
  </si>
  <si>
    <t xml:space="preserve">Oficial 1ª estructurista.</t>
  </si>
  <si>
    <t xml:space="preserve">mo089</t>
  </si>
  <si>
    <t xml:space="preserve">h</t>
  </si>
  <si>
    <t xml:space="preserve">Ajudant estructurista.</t>
  </si>
  <si>
    <t xml:space="preserve">Subtotal mà d'obra:</t>
  </si>
  <si>
    <t xml:space="preserve">Costos directes complementaris</t>
  </si>
  <si>
    <t xml:space="preserve">%</t>
  </si>
  <si>
    <t xml:space="preserve">Costos directes complementaris</t>
  </si>
  <si>
    <t xml:space="preserve">Cost de manteniment decennal: 1,43€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</si>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</sst>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14" customWidth="1"/>
    <col min="4" max="4" width="74.63" customWidth="1"/>
    <col min="5" max="5" width="13.26" customWidth="1"/>
    <col min="6" max="6" width="10.71"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2">
        <v>1</v>
      </c>
      <c r="F10" s="14">
        <v>63.5</v>
      </c>
      <c r="G10" s="14">
        <f ca="1">ROUND(INDIRECT(ADDRESS(ROW()+(0), COLUMN()+(-2), 1))*INDIRECT(ADDRESS(ROW()+(0), COLUMN()+(-1), 1)), 2)</f>
        <v>63.5</v>
      </c>
    </row>
    <row r="11" spans="1:7" ht="13.50" thickBot="1" customHeight="1">
      <c r="A11" s="15"/>
      <c r="B11" s="15"/>
      <c r="C11" s="15"/>
      <c r="D11" s="15"/>
      <c r="E11" s="9" t="s">
        <v>15</v>
      </c>
      <c r="F11" s="9"/>
      <c r="G11" s="17">
        <f ca="1">ROUND(SUM(INDIRECT(ADDRESS(ROW()+(-1), COLUMN()+(0), 1))), 2)</f>
        <v>63.5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v>
      </c>
      <c r="F13" s="13">
        <v>28.39</v>
      </c>
      <c r="G13" s="13">
        <f ca="1">ROUND(INDIRECT(ADDRESS(ROW()+(0), COLUMN()+(-2), 1))*INDIRECT(ADDRESS(ROW()+(0), COLUMN()+(-1), 1)), 2)</f>
        <v>3.41</v>
      </c>
    </row>
    <row r="14" spans="1:7" ht="13.50" thickBot="1" customHeight="1">
      <c r="A14" s="1" t="s">
        <v>20</v>
      </c>
      <c r="B14" s="1"/>
      <c r="C14" s="10" t="s">
        <v>21</v>
      </c>
      <c r="D14" s="1" t="s">
        <v>22</v>
      </c>
      <c r="E14" s="12">
        <v>0.12</v>
      </c>
      <c r="F14" s="14">
        <v>25.25</v>
      </c>
      <c r="G14" s="14">
        <f ca="1">ROUND(INDIRECT(ADDRESS(ROW()+(0), COLUMN()+(-2), 1))*INDIRECT(ADDRESS(ROW()+(0), COLUMN()+(-1), 1)), 2)</f>
        <v>3.03</v>
      </c>
    </row>
    <row r="15" spans="1:7" ht="13.50" thickBot="1" customHeight="1">
      <c r="A15" s="15"/>
      <c r="B15" s="15"/>
      <c r="C15" s="15"/>
      <c r="D15" s="15"/>
      <c r="E15" s="9" t="s">
        <v>23</v>
      </c>
      <c r="F15" s="9"/>
      <c r="G15" s="17">
        <f ca="1">ROUND(SUM(INDIRECT(ADDRESS(ROW()+(-1), COLUMN()+(0), 1)),INDIRECT(ADDRESS(ROW()+(-2), COLUMN()+(0), 1))), 2)</f>
        <v>6.44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69.94</v>
      </c>
      <c r="G17" s="14">
        <f ca="1">ROUND(INDIRECT(ADDRESS(ROW()+(0), COLUMN()+(-2), 1))*INDIRECT(ADDRESS(ROW()+(0), COLUMN()+(-1), 1))/100, 2)</f>
        <v>1.4</v>
      </c>
    </row>
    <row r="18" spans="1:7" ht="13.50" thickBot="1" customHeight="1">
      <c r="A18" s="21" t="s">
        <v>27</v>
      </c>
      <c r="B18" s="21"/>
      <c r="C18" s="22"/>
      <c r="D18" s="23"/>
      <c r="E18" s="24" t="s">
        <v>28</v>
      </c>
      <c r="F18" s="25"/>
      <c r="G18" s="26">
        <f ca="1">ROUND(SUM(INDIRECT(ADDRESS(ROW()+(-1), COLUMN()+(0), 1)),INDIRECT(ADDRESS(ROW()+(-3), COLUMN()+(0), 1)),INDIRECT(ADDRESS(ROW()+(-7), COLUMN()+(0), 1))), 2)</f>
        <v>71.34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