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<sst xmlns="http://schemas.openxmlformats.org/spreadsheetml/2006/main" count="50" uniqueCount="50">
  <si>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</si>
  <si>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EPS100</t>
  </si>
  <si>
    <t xml:space="preserve">U</t>
  </si>
  <si>
    <t xml:space="preserve">Pilar prefabricat de formigó armat, imitació fusta.</t>
  </si>
  <si>
    <r>
      <rPr>
        <sz val="8.25"/>
        <color rgb="FF000000"/>
        <rFont val="Arial"/>
        <family val="2"/>
      </rPr>
      <t xml:space="preserve">Pilar prefabricat de formigó armat, de 30x30 cm i secció buida, de 250 cm d'altura, amb 4 barres d'acer de 12 mm de diàmetre, acabat imitació fusta, amb una mà de lasur. Inclús formigó HA-25/B/20/XC2 per a reompliment del pilar i peça plana per a acabat superior.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</si>
  <si>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</si>
  <si>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</si>
  <si>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</si>
  <si>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</si>
  <si>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</si>
  <si>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</si>
  <si>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</si>
  <si>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mt07pha080g</t>
  </si>
  <si>
    <t xml:space="preserve">U</t>
  </si>
  <si>
    <t xml:space="preserve">Pilar prefabricat de formigó armat, de 30x30 cm i secció buida, de 250 cm d'altura, amb 4 barres d'acer de 12 mm de diàmetre, acabat imitació fusta, amb una mà de lasur.</t>
  </si>
  <si>
    <t xml:space="preserve">mt07pha082a</t>
  </si>
  <si>
    <t xml:space="preserve">U</t>
  </si>
  <si>
    <t xml:space="preserve">Peça plana de 33x33x3 cm, acabat imitació fusta, amb una mà de lasur, per a acabat superior de pilar prefabricat de formigó armat, de 30x30 cm i secció buida.</t>
  </si>
  <si>
    <t xml:space="preserve">mt10haf010ctmu</t>
  </si>
  <si>
    <t xml:space="preserve">m³</t>
  </si>
  <si>
    <t xml:space="preserve">Formigó HA-25/B/20/XC2, fabricat en central.</t>
  </si>
  <si>
    <t xml:space="preserve">Subtotal materials:</t>
  </si>
  <si>
    <t xml:space="preserve">Equip i maquinària</t>
  </si>
  <si>
    <t xml:space="preserve">mq07gte010a</t>
  </si>
  <si>
    <t xml:space="preserve">h</t>
  </si>
  <si>
    <t xml:space="preserve">Grua autopropulsada de braç telescòpic amb una capacitat d'elevació de 12 t i 20 m d'altura màxima de treball.</t>
  </si>
  <si>
    <t xml:space="preserve">Subtotal equip i maquinària:</t>
  </si>
  <si>
    <t xml:space="preserve">Mà d'obra</t>
  </si>
  <si>
    <t xml:space="preserve">mo046</t>
  </si>
  <si>
    <t xml:space="preserve">h</t>
  </si>
  <si>
    <t xml:space="preserve">Oficial 1ª muntador d'estructura prefabricada de formigó.</t>
  </si>
  <si>
    <t xml:space="preserve">mo093</t>
  </si>
  <si>
    <t xml:space="preserve">h</t>
  </si>
  <si>
    <t xml:space="preserve">Ajudant muntador d'estructura prefabricada de formigó.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</si>
  <si>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</si>
  <si>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</si>
  <si>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</si>
  <si>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</si>
  <si>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33,39€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</si>
  <si>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</si>
  <si>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</si>
  <si>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</si>
  <si>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</si>
  <si>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</si>
  <si>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13225:2013</t>
  </si>
  <si>
    <t xml:space="preserve">2+</t>
  </si>
  <si>
    <t xml:space="preserve">Productos prefabricados de hormigón. Elementos estructurales lineales.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</si>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</sst>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2.21" customWidth="1"/>
    <col min="4" max="4" width="6.63" customWidth="1"/>
    <col min="5" max="5" width="69.70" customWidth="1"/>
    <col min="6" max="6" width="3.23" customWidth="1"/>
    <col min="7" max="7" width="11.22" customWidth="1"/>
    <col min="8" max="8" width="12.75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  <c r="J9" s="8"/>
    </row>
    <row r="10" spans="1:10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1"/>
      <c r="H10" s="12">
        <v>399.64</v>
      </c>
      <c r="I10" s="12">
        <f ca="1">ROUND(INDIRECT(ADDRESS(ROW()+(0), COLUMN()+(-3), 1))*INDIRECT(ADDRESS(ROW()+(0), COLUMN()+(-1), 1)), 2)</f>
        <v>399.64</v>
      </c>
      <c r="J10" s="12"/>
    </row>
    <row r="11" spans="1:10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1"/>
      <c r="H11" s="12">
        <v>18.43</v>
      </c>
      <c r="I11" s="12">
        <f ca="1">ROUND(INDIRECT(ADDRESS(ROW()+(0), COLUMN()+(-3), 1))*INDIRECT(ADDRESS(ROW()+(0), COLUMN()+(-1), 1)), 2)</f>
        <v>18.43</v>
      </c>
      <c r="J11" s="12"/>
    </row>
    <row r="12" spans="1:10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0.123</v>
      </c>
      <c r="G12" s="13"/>
      <c r="H12" s="14">
        <v>88.2</v>
      </c>
      <c r="I12" s="14">
        <f ca="1">ROUND(INDIRECT(ADDRESS(ROW()+(0), COLUMN()+(-3), 1))*INDIRECT(ADDRESS(ROW()+(0), COLUMN()+(-1), 1)), 2)</f>
        <v>10.85</v>
      </c>
      <c r="J12" s="14"/>
    </row>
    <row r="13" spans="1:10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17">
        <f ca="1">ROUND(SUM(INDIRECT(ADDRESS(ROW()+(-1), COLUMN()+(0), 1)),INDIRECT(ADDRESS(ROW()+(-2), COLUMN()+(0), 1)),INDIRECT(ADDRESS(ROW()+(-3), COLUMN()+(0), 1))), 2)</f>
        <v>428.92</v>
      </c>
      <c r="J13" s="17"/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5"/>
      <c r="I14" s="15"/>
      <c r="J14" s="15"/>
    </row>
    <row r="15" spans="1:10" ht="24.0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0.238</v>
      </c>
      <c r="G15" s="13"/>
      <c r="H15" s="14">
        <v>54.88</v>
      </c>
      <c r="I15" s="14">
        <f ca="1">ROUND(INDIRECT(ADDRESS(ROW()+(0), COLUMN()+(-3), 1))*INDIRECT(ADDRESS(ROW()+(0), COLUMN()+(-1), 1)), 2)</f>
        <v>13.06</v>
      </c>
      <c r="J15" s="14"/>
    </row>
    <row r="16" spans="1:10" ht="13.50" thickBot="1" customHeight="1">
      <c r="A16" s="15"/>
      <c r="B16" s="15"/>
      <c r="C16" s="15"/>
      <c r="D16" s="15"/>
      <c r="E16" s="15"/>
      <c r="F16" s="9" t="s">
        <v>26</v>
      </c>
      <c r="G16" s="9"/>
      <c r="H16" s="9"/>
      <c r="I16" s="17">
        <f ca="1">ROUND(SUM(INDIRECT(ADDRESS(ROW()+(-1), COLUMN()+(0), 1))), 2)</f>
        <v>13.06</v>
      </c>
      <c r="J16" s="17"/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5"/>
      <c r="I17" s="15"/>
      <c r="J17" s="15"/>
    </row>
    <row r="18" spans="1:10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0.345</v>
      </c>
      <c r="G18" s="11"/>
      <c r="H18" s="12">
        <v>28.39</v>
      </c>
      <c r="I18" s="12">
        <f ca="1">ROUND(INDIRECT(ADDRESS(ROW()+(0), COLUMN()+(-3), 1))*INDIRECT(ADDRESS(ROW()+(0), COLUMN()+(-1), 1)), 2)</f>
        <v>9.79</v>
      </c>
      <c r="J18" s="12"/>
    </row>
    <row r="19" spans="1:10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0.629</v>
      </c>
      <c r="G19" s="13"/>
      <c r="H19" s="14">
        <v>25.25</v>
      </c>
      <c r="I19" s="14">
        <f ca="1">ROUND(INDIRECT(ADDRESS(ROW()+(0), COLUMN()+(-3), 1))*INDIRECT(ADDRESS(ROW()+(0), COLUMN()+(-1), 1)), 2)</f>
        <v>15.88</v>
      </c>
      <c r="J19" s="14"/>
    </row>
    <row r="20" spans="1:10" ht="13.50" thickBot="1" customHeight="1">
      <c r="A20" s="15"/>
      <c r="B20" s="15"/>
      <c r="C20" s="15"/>
      <c r="D20" s="15"/>
      <c r="E20" s="15"/>
      <c r="F20" s="9" t="s">
        <v>34</v>
      </c>
      <c r="G20" s="9"/>
      <c r="H20" s="9"/>
      <c r="I20" s="17">
        <f ca="1">ROUND(SUM(INDIRECT(ADDRESS(ROW()+(-1), COLUMN()+(0), 1)),INDIRECT(ADDRESS(ROW()+(-2), COLUMN()+(0), 1))), 2)</f>
        <v>25.67</v>
      </c>
      <c r="J20" s="17"/>
    </row>
    <row r="21" spans="1:10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8"/>
      <c r="H21" s="15"/>
      <c r="I21" s="15"/>
      <c r="J21" s="15"/>
    </row>
    <row r="22" spans="1:10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3"/>
      <c r="H22" s="14">
        <f ca="1">ROUND(SUM(INDIRECT(ADDRESS(ROW()+(-2), COLUMN()+(1), 1)),INDIRECT(ADDRESS(ROW()+(-6), COLUMN()+(1), 1)),INDIRECT(ADDRESS(ROW()+(-9), COLUMN()+(1), 1))), 2)</f>
        <v>467.65</v>
      </c>
      <c r="I22" s="14">
        <f ca="1">ROUND(INDIRECT(ADDRESS(ROW()+(0), COLUMN()+(-3), 1))*INDIRECT(ADDRESS(ROW()+(0), COLUMN()+(-1), 1))/100, 2)</f>
        <v>9.35</v>
      </c>
      <c r="J22" s="14"/>
    </row>
    <row r="23" spans="1:10" ht="13.50" thickBot="1" customHeight="1">
      <c r="A23" s="21" t="s">
        <v>38</v>
      </c>
      <c r="B23" s="21"/>
      <c r="C23" s="21"/>
      <c r="D23" s="22"/>
      <c r="E23" s="23"/>
      <c r="F23" s="24" t="s">
        <v>39</v>
      </c>
      <c r="G23" s="24"/>
      <c r="H23" s="25"/>
      <c r="I23" s="26">
        <f ca="1">ROUND(SUM(INDIRECT(ADDRESS(ROW()+(-1), COLUMN()+(0), 1)),INDIRECT(ADDRESS(ROW()+(-3), COLUMN()+(0), 1)),INDIRECT(ADDRESS(ROW()+(-7), COLUMN()+(0), 1)),INDIRECT(ADDRESS(ROW()+(-10), COLUMN()+(0), 1))), 2)</f>
        <v>477</v>
      </c>
      <c r="J23" s="26"/>
    </row>
    <row r="26" spans="1:10" ht="13.50" thickBot="1" customHeight="1">
      <c r="A26" s="27" t="s">
        <v>40</v>
      </c>
      <c r="B26" s="27"/>
      <c r="C26" s="27"/>
      <c r="D26" s="27"/>
      <c r="E26" s="27"/>
      <c r="F26" s="27"/>
      <c r="G26" s="27" t="s">
        <v>41</v>
      </c>
      <c r="H26" s="27" t="s">
        <v>42</v>
      </c>
      <c r="I26" s="27"/>
      <c r="J26" s="27" t="s">
        <v>43</v>
      </c>
    </row>
    <row r="27" spans="1:10" ht="13.50" thickBot="1" customHeight="1">
      <c r="A27" s="28" t="s">
        <v>44</v>
      </c>
      <c r="B27" s="28"/>
      <c r="C27" s="28"/>
      <c r="D27" s="28"/>
      <c r="E27" s="28"/>
      <c r="F27" s="28"/>
      <c r="G27" s="29">
        <v>882014</v>
      </c>
      <c r="H27" s="29">
        <v>882015</v>
      </c>
      <c r="I27" s="29"/>
      <c r="J27" s="29" t="s">
        <v>45</v>
      </c>
    </row>
    <row r="28" spans="1:10" ht="13.50" thickBot="1" customHeight="1">
      <c r="A28" s="30" t="s">
        <v>46</v>
      </c>
      <c r="B28" s="30"/>
      <c r="C28" s="30"/>
      <c r="D28" s="30"/>
      <c r="E28" s="30"/>
      <c r="F28" s="30"/>
      <c r="G28" s="31"/>
      <c r="H28" s="31"/>
      <c r="I28" s="31"/>
      <c r="J28" s="3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48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49</v>
      </c>
      <c r="B33" s="1"/>
      <c r="C33" s="1"/>
      <c r="D33" s="1"/>
      <c r="E33" s="1"/>
      <c r="F33" s="1"/>
      <c r="G33" s="1"/>
      <c r="H33" s="1"/>
      <c r="I33" s="1"/>
      <c r="J33" s="1"/>
    </row>
  </sheetData>
  <mergeCells count="61">
    <mergeCell ref="A1:J1"/>
    <mergeCell ref="C3:J3"/>
    <mergeCell ref="A5:J5"/>
    <mergeCell ref="A8:C8"/>
    <mergeCell ref="F8:G8"/>
    <mergeCell ref="I8:J8"/>
    <mergeCell ref="A9:C9"/>
    <mergeCell ref="E9:G9"/>
    <mergeCell ref="I9:J9"/>
    <mergeCell ref="A10:C10"/>
    <mergeCell ref="F10:G10"/>
    <mergeCell ref="I10:J10"/>
    <mergeCell ref="A11:C11"/>
    <mergeCell ref="F11:G11"/>
    <mergeCell ref="I11:J11"/>
    <mergeCell ref="A12:C12"/>
    <mergeCell ref="F12:G12"/>
    <mergeCell ref="I12:J12"/>
    <mergeCell ref="A13:C13"/>
    <mergeCell ref="F13:H13"/>
    <mergeCell ref="I13:J13"/>
    <mergeCell ref="A14:C14"/>
    <mergeCell ref="E14:G14"/>
    <mergeCell ref="I14:J14"/>
    <mergeCell ref="A15:C15"/>
    <mergeCell ref="F15:G15"/>
    <mergeCell ref="I15:J15"/>
    <mergeCell ref="A16:C16"/>
    <mergeCell ref="F16:H16"/>
    <mergeCell ref="I16:J16"/>
    <mergeCell ref="A17:C17"/>
    <mergeCell ref="E17:G17"/>
    <mergeCell ref="I17:J17"/>
    <mergeCell ref="A18:C18"/>
    <mergeCell ref="F18:G18"/>
    <mergeCell ref="I18:J18"/>
    <mergeCell ref="A19:C19"/>
    <mergeCell ref="F19:G19"/>
    <mergeCell ref="I19:J19"/>
    <mergeCell ref="A20:C20"/>
    <mergeCell ref="F20:H20"/>
    <mergeCell ref="I20:J20"/>
    <mergeCell ref="A21:C21"/>
    <mergeCell ref="E21:G21"/>
    <mergeCell ref="I21:J21"/>
    <mergeCell ref="A22:C22"/>
    <mergeCell ref="F22:G22"/>
    <mergeCell ref="I22:J22"/>
    <mergeCell ref="A23:E23"/>
    <mergeCell ref="F23:H23"/>
    <mergeCell ref="I23:J23"/>
    <mergeCell ref="A26:F26"/>
    <mergeCell ref="H26:I26"/>
    <mergeCell ref="A27:F27"/>
    <mergeCell ref="G27:G28"/>
    <mergeCell ref="H27:I28"/>
    <mergeCell ref="J27:J28"/>
    <mergeCell ref="A28:F28"/>
    <mergeCell ref="A31:J31"/>
    <mergeCell ref="A32:J32"/>
    <mergeCell ref="A33:J33"/>
  </mergeCells>
  <pageMargins left="0.147638" right="0.147638" top="0.206693" bottom="0.206693" header="0.0" footer="0.0"/>
  <pageSetup paperSize="9" orientation="portrait"/>
  <rowBreaks count="0" manualBreakCount="0">
    </rowBreaks>
</worksheet>
</file>