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<sst xmlns="http://schemas.openxmlformats.org/spreadsheetml/2006/main" count="53" uniqueCount="53">
  <si>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</si>
  <si>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EPS100</t>
  </si>
  <si>
    <t xml:space="preserve">U</t>
  </si>
  <si>
    <t xml:space="preserve">Pilar prefabricat de formigó armat, imitació fusta.</t>
  </si>
  <si>
    <r>
      <rPr>
        <sz val="8.25"/>
        <color rgb="FF000000"/>
        <rFont val="Arial"/>
        <family val="2"/>
      </rPr>
      <t xml:space="preserve">Pilar prefabricat de formigó armat, de 30x30 cm i secció buida, de 250 cm d'altura, amb 4 barres d'acer de 12 mm de diàmetre, acabat imitació fusta, amb una mà de lasur. Inclús formigó HA-25/B/20/XC2 per a reompliment del pilar, peça plana per a acabat superior i peça capitell per a acabat superior.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</si>
  <si>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</si>
  <si>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</si>
  <si>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</si>
  <si>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</si>
  <si>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</si>
  <si>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</si>
  <si>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</si>
  <si>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mt07pha080g</t>
  </si>
  <si>
    <t xml:space="preserve">U</t>
  </si>
  <si>
    <t xml:space="preserve">Pilar prefabricat de formigó armat, de 30x30 cm i secció buida, de 250 cm d'altura, amb 4 barres d'acer de 12 mm de diàmetre, acabat imitació fusta, amb una mà de lasur.</t>
  </si>
  <si>
    <t xml:space="preserve">mt07pha082a</t>
  </si>
  <si>
    <t xml:space="preserve">U</t>
  </si>
  <si>
    <t xml:space="preserve">Peça plana de 33x33x3 cm, acabat imitació fusta, amb una mà de lasur, per a acabat superior de pilar prefabricat de formigó armat, de 30x30 cm i secció buida.</t>
  </si>
  <si>
    <t xml:space="preserve">mt07pha082b</t>
  </si>
  <si>
    <t xml:space="preserve">U</t>
  </si>
  <si>
    <t xml:space="preserve">Peça capitell de 33x33x3 cm, acabat imitació fusta, amb una mà de lasur, per a acabat superior de pilar prefabricat de formigó armat, de 30x30 cm i secció buida.</t>
  </si>
  <si>
    <t xml:space="preserve">mt10haf010ctmu</t>
  </si>
  <si>
    <t xml:space="preserve">m³</t>
  </si>
  <si>
    <t xml:space="preserve">Formigó HA-25/B/20/XC2, fabricat en central.</t>
  </si>
  <si>
    <t xml:space="preserve">Subtotal materials:</t>
  </si>
  <si>
    <t xml:space="preserve">Equip i maquinària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</si>
  <si>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</si>
  <si>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</si>
  <si>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</si>
  <si>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</si>
  <si>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</si>
  <si>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</si>
  <si>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</si>
  <si>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</si>
  <si>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</si>
  <si>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</si>
  <si>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</si>
  <si>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</si>
  <si>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</si>
  <si>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</si>
  <si>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</si>
  <si>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</si>
  <si>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</si>
  <si>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</si>
  <si>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</si>
  <si>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</si>
  <si>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</si>
  <si>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</si>
  <si>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</si>
  <si>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Productos prefabricados de hormigón. Elementos estructurales lineales.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</si>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</sst>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.21" customWidth="1"/>
    <col min="4" max="4" width="6.63" customWidth="1"/>
    <col min="5" max="5" width="69.70" customWidth="1"/>
    <col min="6" max="6" width="3.23" customWidth="1"/>
    <col min="7" max="7" width="11.22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399.64</v>
      </c>
      <c r="I10" s="12">
        <f ca="1">ROUND(INDIRECT(ADDRESS(ROW()+(0), COLUMN()+(-3), 1))*INDIRECT(ADDRESS(ROW()+(0), COLUMN()+(-1), 1)), 2)</f>
        <v>399.64</v>
      </c>
      <c r="J10" s="12"/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18.43</v>
      </c>
      <c r="I11" s="12">
        <f ca="1">ROUND(INDIRECT(ADDRESS(ROW()+(0), COLUMN()+(-3), 1))*INDIRECT(ADDRESS(ROW()+(0), COLUMN()+(-1), 1)), 2)</f>
        <v>18.43</v>
      </c>
      <c r="J11" s="12"/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2">
        <v>106.7</v>
      </c>
      <c r="I12" s="12">
        <f ca="1">ROUND(INDIRECT(ADDRESS(ROW()+(0), COLUMN()+(-3), 1))*INDIRECT(ADDRESS(ROW()+(0), COLUMN()+(-1), 1)), 2)</f>
        <v>106.7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0.123</v>
      </c>
      <c r="G13" s="13"/>
      <c r="H13" s="14">
        <v>88.2</v>
      </c>
      <c r="I13" s="14">
        <f ca="1">ROUND(INDIRECT(ADDRESS(ROW()+(0), COLUMN()+(-3), 1))*INDIRECT(ADDRESS(ROW()+(0), COLUMN()+(-1), 1)), 2)</f>
        <v>10.85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535.62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24.0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0.238</v>
      </c>
      <c r="G16" s="13"/>
      <c r="H16" s="14">
        <v>54.88</v>
      </c>
      <c r="I16" s="14">
        <f ca="1">ROUND(INDIRECT(ADDRESS(ROW()+(0), COLUMN()+(-3), 1))*INDIRECT(ADDRESS(ROW()+(0), COLUMN()+(-1), 1)), 2)</f>
        <v>13.06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1))), 2)</f>
        <v>13.06</v>
      </c>
      <c r="J17" s="17"/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5"/>
      <c r="I18" s="15"/>
      <c r="J18" s="15"/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0.405</v>
      </c>
      <c r="G19" s="11"/>
      <c r="H19" s="12">
        <v>28.39</v>
      </c>
      <c r="I19" s="12">
        <f ca="1">ROUND(INDIRECT(ADDRESS(ROW()+(0), COLUMN()+(-3), 1))*INDIRECT(ADDRESS(ROW()+(0), COLUMN()+(-1), 1)), 2)</f>
        <v>11.5</v>
      </c>
      <c r="J19" s="12"/>
    </row>
    <row r="20" spans="1:10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0.689</v>
      </c>
      <c r="G20" s="13"/>
      <c r="H20" s="14">
        <v>25.25</v>
      </c>
      <c r="I20" s="14">
        <f ca="1">ROUND(INDIRECT(ADDRESS(ROW()+(0), COLUMN()+(-3), 1))*INDIRECT(ADDRESS(ROW()+(0), COLUMN()+(-1), 1)), 2)</f>
        <v>17.4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17">
        <f ca="1">ROUND(SUM(INDIRECT(ADDRESS(ROW()+(-1), COLUMN()+(0), 1)),INDIRECT(ADDRESS(ROW()+(-2), COLUMN()+(0), 1))), 2)</f>
        <v>28.9</v>
      </c>
      <c r="J21" s="17"/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3"/>
      <c r="H23" s="14">
        <f ca="1">ROUND(SUM(INDIRECT(ADDRESS(ROW()+(-2), COLUMN()+(1), 1)),INDIRECT(ADDRESS(ROW()+(-6), COLUMN()+(1), 1)),INDIRECT(ADDRESS(ROW()+(-9), COLUMN()+(1), 1))), 2)</f>
        <v>577.58</v>
      </c>
      <c r="I23" s="14">
        <f ca="1">ROUND(INDIRECT(ADDRESS(ROW()+(0), COLUMN()+(-3), 1))*INDIRECT(ADDRESS(ROW()+(0), COLUMN()+(-1), 1))/100, 2)</f>
        <v>11.55</v>
      </c>
      <c r="J23" s="14"/>
    </row>
    <row r="24" spans="1:10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4"/>
      <c r="H24" s="25"/>
      <c r="I24" s="26">
        <f ca="1">ROUND(SUM(INDIRECT(ADDRESS(ROW()+(-1), COLUMN()+(0), 1)),INDIRECT(ADDRESS(ROW()+(-3), COLUMN()+(0), 1)),INDIRECT(ADDRESS(ROW()+(-7), COLUMN()+(0), 1)),INDIRECT(ADDRESS(ROW()+(-10), COLUMN()+(0), 1))), 2)</f>
        <v>589.13</v>
      </c>
      <c r="J24" s="26"/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882014</v>
      </c>
      <c r="H28" s="29">
        <v>882015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H21"/>
    <mergeCell ref="I21:J21"/>
    <mergeCell ref="A22:C22"/>
    <mergeCell ref="E22:G22"/>
    <mergeCell ref="I22:J22"/>
    <mergeCell ref="A23:C23"/>
    <mergeCell ref="F23:G23"/>
    <mergeCell ref="I23:J23"/>
    <mergeCell ref="A24:E24"/>
    <mergeCell ref="F24:H24"/>
    <mergeCell ref="I24:J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