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<sst xmlns="http://schemas.openxmlformats.org/spreadsheetml/2006/main" count="42" uniqueCount="42">
  <si>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</si>
  <si>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CPP010</t>
  </si>
  <si>
    <t xml:space="preserve">m</t>
  </si>
  <si>
    <t xml:space="preserve">Piló prefabricat de formigó armat.</t>
  </si>
  <si>
    <r>
      <rPr>
        <sz val="8.25"/>
        <color rgb="FF000000"/>
        <rFont val="Arial"/>
        <family val="2"/>
      </rPr>
      <t xml:space="preserve">Piló prefabricat de formigó armat, diàmetre equivalent 25 cm, de 12 m de longitud màxima i 50 t de límit estructural, construït segons CPP-1 per a formació de grup de pilons CPP-2, amb guaspa normal en punta. Clava per copejament del cap de l'estaca, mitjançant maça, en terreny de sorres.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</si>
  <si>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</si>
  <si>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</si>
  <si>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</si>
  <si>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</si>
  <si>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</si>
  <si>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</si>
  <si>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</si>
  <si>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mt07pph020e</t>
  </si>
  <si>
    <t xml:space="preserve">m</t>
  </si>
  <si>
    <t xml:space="preserve">Piló prefabricat de formigó armat, diàmetre equivalent 25 cm, de 12 m de longitud màxima i 50 t de límit estructural, amb guaspa normal en punta, segons UNE-EN 12794.</t>
  </si>
  <si>
    <t xml:space="preserve">Subtotal materials:</t>
  </si>
  <si>
    <t xml:space="preserve">Equip i maquinària</t>
  </si>
  <si>
    <t xml:space="preserve">mq03pip050a</t>
  </si>
  <si>
    <t xml:space="preserve">h</t>
  </si>
  <si>
    <t xml:space="preserve">Martinet hidràulic, de 5 t, para penetració de pilons prefabricats.</t>
  </si>
  <si>
    <t xml:space="preserve">Subtotal equip i maquinària:</t>
  </si>
  <si>
    <t xml:space="preserve">Mà d'obra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</si>
  <si>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</si>
  <si>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</si>
  <si>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</si>
  <si>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</si>
  <si>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</si>
  <si>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</si>
  <si>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</si>
  <si>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</si>
  <si>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</si>
  <si>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</si>
  <si>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</si>
  <si>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</si>
  <si>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</si>
  <si>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12794:2005+A1:2007</t>
  </si>
  <si>
    <t xml:space="preserve">2+</t>
  </si>
  <si>
    <t xml:space="preserve">Productos prefabricados de hormigón. Pilotes de cimentación.</t>
  </si>
  <si>
    <t xml:space="preserve">EN  12794:2005+A1:2007/AC:2008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</si>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</sst>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3.27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54.75</v>
      </c>
      <c r="J10" s="14">
        <f ca="1">ROUND(INDIRECT(ADDRESS(ROW()+(0), COLUMN()+(-4), 1))*INDIRECT(ADDRESS(ROW()+(0), COLUMN()+(-1), 1)), 2)</f>
        <v>54.75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54.75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2"/>
      <c r="H13" s="12"/>
      <c r="I13" s="14">
        <v>77.97</v>
      </c>
      <c r="J13" s="14">
        <f ca="1">ROUND(INDIRECT(ADDRESS(ROW()+(0), COLUMN()+(-4), 1))*INDIRECT(ADDRESS(ROW()+(0), COLUMN()+(-1), 1)), 2)</f>
        <v>3.82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3.82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0.132</v>
      </c>
      <c r="G16" s="12"/>
      <c r="H16" s="12"/>
      <c r="I16" s="14">
        <v>25.25</v>
      </c>
      <c r="J16" s="14">
        <f ca="1">ROUND(INDIRECT(ADDRESS(ROW()+(0), COLUMN()+(-4), 1))*INDIRECT(ADDRESS(ROW()+(0), COLUMN()+(-1), 1)), 2)</f>
        <v>3.33</v>
      </c>
    </row>
    <row r="17" spans="1:10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9"/>
      <c r="J17" s="17">
        <f ca="1">ROUND(SUM(INDIRECT(ADDRESS(ROW()+(-1), COLUMN()+(0), 1))), 2)</f>
        <v>3.33</v>
      </c>
    </row>
    <row r="18" spans="1:10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2"/>
      <c r="I19" s="14">
        <f ca="1">ROUND(SUM(INDIRECT(ADDRESS(ROW()+(-2), COLUMN()+(1), 1)),INDIRECT(ADDRESS(ROW()+(-5), COLUMN()+(1), 1)),INDIRECT(ADDRESS(ROW()+(-8), COLUMN()+(1), 1))), 2)</f>
        <v>61.9</v>
      </c>
      <c r="J19" s="14">
        <f ca="1">ROUND(INDIRECT(ADDRESS(ROW()+(0), COLUMN()+(-4), 1))*INDIRECT(ADDRESS(ROW()+(0), COLUMN()+(-1), 1))/100, 2)</f>
        <v>1.24</v>
      </c>
    </row>
    <row r="20" spans="1:10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4"/>
      <c r="I20" s="25"/>
      <c r="J20" s="26">
        <f ca="1">ROUND(SUM(INDIRECT(ADDRESS(ROW()+(-1), COLUMN()+(0), 1)),INDIRECT(ADDRESS(ROW()+(-3), COLUMN()+(0), 1)),INDIRECT(ADDRESS(ROW()+(-6), COLUMN()+(0), 1)),INDIRECT(ADDRESS(ROW()+(-9), COLUMN()+(0), 1))), 2)</f>
        <v>63.14</v>
      </c>
    </row>
    <row r="23" spans="1:10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</row>
    <row r="24" spans="1:10" ht="13.50" thickBot="1" customHeight="1">
      <c r="A24" s="28" t="s">
        <v>35</v>
      </c>
      <c r="B24" s="28"/>
      <c r="C24" s="28"/>
      <c r="D24" s="28"/>
      <c r="E24" s="28"/>
      <c r="F24" s="28"/>
      <c r="G24" s="29">
        <v>122008</v>
      </c>
      <c r="H24" s="29">
        <v>122009</v>
      </c>
      <c r="I24" s="29"/>
      <c r="J24" s="29" t="s">
        <v>36</v>
      </c>
    </row>
    <row r="25" spans="1:10" ht="13.5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</row>
    <row r="26" spans="1:10" ht="13.50" thickBot="1" customHeight="1">
      <c r="A26" s="32" t="s">
        <v>38</v>
      </c>
      <c r="B26" s="32"/>
      <c r="C26" s="32"/>
      <c r="D26" s="32"/>
      <c r="E26" s="32"/>
      <c r="F26" s="32"/>
      <c r="G26" s="33">
        <v>182009</v>
      </c>
      <c r="H26" s="33">
        <v>182009</v>
      </c>
      <c r="I26" s="33"/>
      <c r="J26" s="33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E20"/>
    <mergeCell ref="F20:I20"/>
    <mergeCell ref="A23:F23"/>
    <mergeCell ref="H23:I23"/>
    <mergeCell ref="A24:F24"/>
    <mergeCell ref="H24:I24"/>
    <mergeCell ref="J24:J26"/>
    <mergeCell ref="A25:F25"/>
    <mergeCell ref="H25:I25"/>
    <mergeCell ref="A26:F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