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<sst xmlns="http://schemas.openxmlformats.org/spreadsheetml/2006/main" count="43" uniqueCount="43">
  <si>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</si>
  <si>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TSV050</t>
  </si>
  <si>
    <t xml:space="preserve">U</t>
  </si>
  <si>
    <t xml:space="preserve">Senyal vertical de trànsit.</t>
  </si>
  <si>
    <r>
      <rPr>
        <sz val="8.25"/>
        <color rgb="FF000000"/>
        <rFont val="Arial"/>
        <family val="2"/>
      </rPr>
      <t xml:space="preserve">Senyal vertical de trànsit d'acer galvanitzat, rectangular, de 120x180 cm, amb retroreflectància nivell 3 (D.G.).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</si>
  <si>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</si>
  <si>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</si>
  <si>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</si>
  <si>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</si>
  <si>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</si>
  <si>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</si>
  <si>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</si>
  <si>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mt53spc040i</t>
  </si>
  <si>
    <t xml:space="preserve">U</t>
  </si>
  <si>
    <t xml:space="preserve">Senyal vertical de trànsit d'acer galvanitzat, rectangular, de 120x180 cm, amb retroreflectància nivell 3 (D.G.), segons UNE-EN 12899-1, inclús accessoris, cargolam i elements d'ancoratge.</t>
  </si>
  <si>
    <t xml:space="preserve">Subtotal materials:</t>
  </si>
  <si>
    <t xml:space="preserve">Equip i maquinària</t>
  </si>
  <si>
    <t xml:space="preserve">mq07cce010a</t>
  </si>
  <si>
    <t xml:space="preserve">h</t>
  </si>
  <si>
    <t xml:space="preserve">Camió amb cistell elevador de braç articulat de 16 m d'altura màxima de treball i 260 kg de càrrega màxima.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</si>
  <si>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</si>
  <si>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</si>
  <si>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</si>
  <si>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</si>
  <si>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</si>
  <si>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</si>
  <si>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</si>
  <si>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</si>
  <si>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</si>
  <si>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</si>
  <si>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</si>
  <si>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</si>
  <si>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181,27€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</si>
  <si>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</si>
  <si>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</si>
  <si>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</si>
  <si>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</si>
  <si>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</si>
  <si>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12899-1:2007</t>
  </si>
  <si>
    <t xml:space="preserve">Señales verticales fijas de circulación. Parte 1: Señales fijas.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</si>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</sst>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71.74" customWidth="1"/>
    <col min="5" max="5" width="2.89" customWidth="1"/>
    <col min="6" max="6" width="11.56" customWidth="1"/>
    <col min="7" max="7" width="12.75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4">
        <v>634</v>
      </c>
      <c r="H10" s="14">
        <f ca="1">ROUND(INDIRECT(ADDRESS(ROW()+(0), COLUMN()+(-3), 1))*INDIRECT(ADDRESS(ROW()+(0), COLUMN()+(-1), 1)), 2)</f>
        <v>634</v>
      </c>
      <c r="I10" s="14"/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17">
        <f ca="1">ROUND(SUM(INDIRECT(ADDRESS(ROW()+(-1), COLUMN()+(0), 1))), 2)</f>
        <v>634</v>
      </c>
      <c r="I11" s="17"/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0.187</v>
      </c>
      <c r="F13" s="12"/>
      <c r="G13" s="14">
        <v>21.68</v>
      </c>
      <c r="H13" s="14">
        <f ca="1">ROUND(INDIRECT(ADDRESS(ROW()+(0), COLUMN()+(-3), 1))*INDIRECT(ADDRESS(ROW()+(0), COLUMN()+(-1), 1)), 2)</f>
        <v>4.05</v>
      </c>
      <c r="I13" s="14"/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17">
        <f ca="1">ROUND(SUM(INDIRECT(ADDRESS(ROW()+(-1), COLUMN()+(0), 1))), 2)</f>
        <v>4.05</v>
      </c>
      <c r="I14" s="17"/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5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0.33</v>
      </c>
      <c r="F16" s="11"/>
      <c r="G16" s="13">
        <v>28.42</v>
      </c>
      <c r="H16" s="13">
        <f ca="1">ROUND(INDIRECT(ADDRESS(ROW()+(0), COLUMN()+(-3), 1))*INDIRECT(ADDRESS(ROW()+(0), COLUMN()+(-1), 1)), 2)</f>
        <v>9.38</v>
      </c>
      <c r="I16" s="13"/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0.33</v>
      </c>
      <c r="F17" s="12"/>
      <c r="G17" s="14">
        <v>25.28</v>
      </c>
      <c r="H17" s="14">
        <f ca="1">ROUND(INDIRECT(ADDRESS(ROW()+(0), COLUMN()+(-3), 1))*INDIRECT(ADDRESS(ROW()+(0), COLUMN()+(-1), 1)), 2)</f>
        <v>8.34</v>
      </c>
      <c r="I17" s="14"/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17">
        <f ca="1">ROUND(SUM(INDIRECT(ADDRESS(ROW()+(-1), COLUMN()+(0), 1)),INDIRECT(ADDRESS(ROW()+(-2), COLUMN()+(0), 1))), 2)</f>
        <v>17.72</v>
      </c>
      <c r="I18" s="17"/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4">
        <f ca="1">ROUND(SUM(INDIRECT(ADDRESS(ROW()+(-2), COLUMN()+(1), 1)),INDIRECT(ADDRESS(ROW()+(-6), COLUMN()+(1), 1)),INDIRECT(ADDRESS(ROW()+(-9), COLUMN()+(1), 1))), 2)</f>
        <v>655.77</v>
      </c>
      <c r="H20" s="14">
        <f ca="1">ROUND(INDIRECT(ADDRESS(ROW()+(0), COLUMN()+(-3), 1))*INDIRECT(ADDRESS(ROW()+(0), COLUMN()+(-1), 1))/100, 2)</f>
        <v>13.12</v>
      </c>
      <c r="I20" s="14"/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668.89</v>
      </c>
      <c r="I21" s="26"/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112009</v>
      </c>
      <c r="G25" s="29">
        <v>112013</v>
      </c>
      <c r="H25" s="29"/>
      <c r="I25" s="29">
        <v>1</v>
      </c>
    </row>
    <row r="26" spans="1:9" ht="13.50" thickBot="1" customHeight="1">
      <c r="A26" s="30" t="s">
        <v>39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G11"/>
    <mergeCell ref="H11:I11"/>
    <mergeCell ref="A12:B12"/>
    <mergeCell ref="D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