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<sst xmlns="http://schemas.openxmlformats.org/spreadsheetml/2006/main" count="64" uniqueCount="64">
  <si>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</si>
  <si>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MPD210</t>
  </si>
  <si>
    <t xml:space="preserve">m²</t>
  </si>
  <si>
    <t xml:space="preserve">Paviment drenant, amb reixeta alveolar i gespa.</t>
  </si>
  <si>
    <r>
      <rPr>
        <sz val="8.25"/>
        <color rgb="FF000000"/>
        <rFont val="Arial"/>
        <family val="2"/>
      </rPr>
      <t xml:space="preserve">Paviment drenant, per a trànsit de vianants, format per capa de drenatge compactada de grava filtrant sense classificar, de 10 cm d'espessor, capa d'anivellament compactada de sorra amb granulometria de 0 a 5 mm de diàmetre, neta, de 5 cm d'espessor, reixeta alveolar de polietilè d'alta densitat (HDPE) estable als raigs UV, resistència a compressió 200 t/m², de 50x50x4 cm, color verd, amb un percentatge de buits del 95% i capa de reomplert de terra vegetal garbellada i mescla de llavor per a gespa cobrint la reixeta alveolar.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</si>
  <si>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</si>
  <si>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</si>
  <si>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</si>
  <si>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</si>
  <si>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</si>
  <si>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</si>
  <si>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</si>
  <si>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mt01ard030b</t>
  </si>
  <si>
    <t xml:space="preserve">t</t>
  </si>
  <si>
    <t xml:space="preserve">Grava filtrant sense classificar.</t>
  </si>
  <si>
    <t xml:space="preserve">mt01ara010a</t>
  </si>
  <si>
    <t xml:space="preserve">m³</t>
  </si>
  <si>
    <t xml:space="preserve">Sorra amb granulometria de 0 a 5 mm de diàmetre, neta.</t>
  </si>
  <si>
    <t xml:space="preserve">mt18rad010a</t>
  </si>
  <si>
    <t xml:space="preserve">m²</t>
  </si>
  <si>
    <t xml:space="preserve">Reixeta alveolar de polietilè d'alta densitat (HDPE) estable als raigs UV, resistència a compressió 200 t/m², de 50x50x4 cm, color verd, amb un percentatge de buits del 95%, per a estabilització de paviments drenants amb gespa.</t>
  </si>
  <si>
    <t xml:space="preserve">mt48tif020a</t>
  </si>
  <si>
    <t xml:space="preserve">kg</t>
  </si>
  <si>
    <t xml:space="preserve">Adob per presembra de gespa.</t>
  </si>
  <si>
    <t xml:space="preserve">mt48tie030a</t>
  </si>
  <si>
    <t xml:space="preserve">m³</t>
  </si>
  <si>
    <t xml:space="preserve">Terra vegetal garbellada, subministrada a granel.</t>
  </si>
  <si>
    <t xml:space="preserve">mt48tis010a</t>
  </si>
  <si>
    <t xml:space="preserve">kg</t>
  </si>
  <si>
    <t xml:space="preserve">Mescla de llavor per a gespa.</t>
  </si>
  <si>
    <t xml:space="preserve">mt48tie040</t>
  </si>
  <si>
    <t xml:space="preserve">kg</t>
  </si>
  <si>
    <t xml:space="preserve">Humus net garbellat.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</si>
  <si>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</si>
  <si>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</si>
  <si>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</si>
  <si>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</si>
  <si>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</si>
  <si>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</si>
  <si>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</si>
  <si>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</si>
  <si>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mq02rod010d</t>
  </si>
  <si>
    <t xml:space="preserve">h</t>
  </si>
  <si>
    <t xml:space="preserve">Safata vibrant de guiat manual, de 300 kg, amplada de treball 70 cm, reversible.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</si>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</sst>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4.76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19.35</v>
      </c>
      <c r="H10" s="12">
        <f ca="1">ROUND(INDIRECT(ADDRESS(ROW()+(0), COLUMN()+(-2), 1))*INDIRECT(ADDRESS(ROW()+(0), COLUMN()+(-1), 1)), 2)</f>
        <v>2.9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</v>
      </c>
      <c r="G11" s="12">
        <v>14.61</v>
      </c>
      <c r="H11" s="12">
        <f ca="1">ROUND(INDIRECT(ADDRESS(ROW()+(0), COLUMN()+(-2), 1))*INDIRECT(ADDRESS(ROW()+(0), COLUMN()+(-1), 1)), 2)</f>
        <v>0.73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14.19</v>
      </c>
      <c r="H12" s="12">
        <f ca="1">ROUND(INDIRECT(ADDRESS(ROW()+(0), COLUMN()+(-2), 1))*INDIRECT(ADDRESS(ROW()+(0), COLUMN()+(-1), 1)), 2)</f>
        <v>14.9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1.47</v>
      </c>
      <c r="H13" s="12">
        <f ca="1">ROUND(INDIRECT(ADDRESS(ROW()+(0), COLUMN()+(-2), 1))*INDIRECT(ADDRESS(ROW()+(0), COLUMN()+(-1), 1)), 2)</f>
        <v>0.15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24.21</v>
      </c>
      <c r="H14" s="12">
        <f ca="1">ROUND(INDIRECT(ADDRESS(ROW()+(0), COLUMN()+(-2), 1))*INDIRECT(ADDRESS(ROW()+(0), COLUMN()+(-1), 1)), 2)</f>
        <v>0.97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0.035</v>
      </c>
      <c r="G15" s="12">
        <v>6.41</v>
      </c>
      <c r="H15" s="12">
        <f ca="1">ROUND(INDIRECT(ADDRESS(ROW()+(0), COLUMN()+(-2), 1))*INDIRECT(ADDRESS(ROW()+(0), COLUMN()+(-1), 1)), 2)</f>
        <v>0.22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</v>
      </c>
      <c r="G16" s="12">
        <v>0.03</v>
      </c>
      <c r="H16" s="12">
        <f ca="1">ROUND(INDIRECT(ADDRESS(ROW()+(0), COLUMN()+(-2), 1))*INDIRECT(ADDRESS(ROW()+(0), COLUMN()+(-1), 1)), 2)</f>
        <v>0.15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0.05</v>
      </c>
      <c r="G17" s="14">
        <v>1.53</v>
      </c>
      <c r="H17" s="14">
        <f ca="1">ROUND(INDIRECT(ADDRESS(ROW()+(0), COLUMN()+(-2), 1))*INDIRECT(ADDRESS(ROW()+(0), COLUMN()+(-1), 1)), 2)</f>
        <v>0.08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20.1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0.024</v>
      </c>
      <c r="G20" s="12">
        <v>37.53</v>
      </c>
      <c r="H20" s="12">
        <f ca="1">ROUND(INDIRECT(ADDRESS(ROW()+(0), COLUMN()+(-2), 1))*INDIRECT(ADDRESS(ROW()+(0), COLUMN()+(-1), 1)), 2)</f>
        <v>0.9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0.026</v>
      </c>
      <c r="G21" s="14">
        <v>7.3</v>
      </c>
      <c r="H21" s="14">
        <f ca="1">ROUND(INDIRECT(ADDRESS(ROW()+(0), COLUMN()+(-2), 1))*INDIRECT(ADDRESS(ROW()+(0), COLUMN()+(-1), 1)), 2)</f>
        <v>0.19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1.09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0.108</v>
      </c>
      <c r="G24" s="12">
        <v>28.42</v>
      </c>
      <c r="H24" s="12">
        <f ca="1">ROUND(INDIRECT(ADDRESS(ROW()+(0), COLUMN()+(-2), 1))*INDIRECT(ADDRESS(ROW()+(0), COLUMN()+(-1), 1)), 2)</f>
        <v>3.07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0.237</v>
      </c>
      <c r="G25" s="12">
        <v>25.28</v>
      </c>
      <c r="H25" s="12">
        <f ca="1">ROUND(INDIRECT(ADDRESS(ROW()+(0), COLUMN()+(-2), 1))*INDIRECT(ADDRESS(ROW()+(0), COLUMN()+(-1), 1)), 2)</f>
        <v>5.99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0.132</v>
      </c>
      <c r="G26" s="12">
        <v>28.42</v>
      </c>
      <c r="H26" s="12">
        <f ca="1">ROUND(INDIRECT(ADDRESS(ROW()+(0), COLUMN()+(-2), 1))*INDIRECT(ADDRESS(ROW()+(0), COLUMN()+(-1), 1)), 2)</f>
        <v>3.75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3">
        <v>0.264</v>
      </c>
      <c r="G27" s="14">
        <v>23.81</v>
      </c>
      <c r="H27" s="14">
        <f ca="1">ROUND(INDIRECT(ADDRESS(ROW()+(0), COLUMN()+(-2), 1))*INDIRECT(ADDRESS(ROW()+(0), COLUMN()+(-1), 1)), 2)</f>
        <v>6.29</v>
      </c>
    </row>
    <row r="28" spans="1:8" ht="13.50" thickBot="1" customHeight="1">
      <c r="A28" s="15"/>
      <c r="B28" s="15"/>
      <c r="C28" s="15"/>
      <c r="D28" s="15"/>
      <c r="E28" s="15"/>
      <c r="F28" s="9" t="s">
        <v>58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19.1</v>
      </c>
    </row>
    <row r="29" spans="1:8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5"/>
      <c r="H29" s="15"/>
    </row>
    <row r="30" spans="1:8" ht="13.50" thickBot="1" customHeight="1">
      <c r="A30" s="19"/>
      <c r="B30" s="19"/>
      <c r="C30" s="20" t="s">
        <v>60</v>
      </c>
      <c r="D30" s="20"/>
      <c r="E30" s="19" t="s">
        <v>61</v>
      </c>
      <c r="F30" s="13">
        <v>2</v>
      </c>
      <c r="G30" s="14">
        <f ca="1">ROUND(SUM(INDIRECT(ADDRESS(ROW()+(-2), COLUMN()+(1), 1)),INDIRECT(ADDRESS(ROW()+(-8), COLUMN()+(1), 1)),INDIRECT(ADDRESS(ROW()+(-12), COLUMN()+(1), 1))), 2)</f>
        <v>40.29</v>
      </c>
      <c r="H30" s="14">
        <f ca="1">ROUND(INDIRECT(ADDRESS(ROW()+(0), COLUMN()+(-2), 1))*INDIRECT(ADDRESS(ROW()+(0), COLUMN()+(-1), 1))/100, 2)</f>
        <v>0.81</v>
      </c>
    </row>
    <row r="31" spans="1:8" ht="13.50" thickBot="1" customHeight="1">
      <c r="A31" s="21" t="s">
        <v>62</v>
      </c>
      <c r="B31" s="21"/>
      <c r="C31" s="22"/>
      <c r="D31" s="22"/>
      <c r="E31" s="23"/>
      <c r="F31" s="24" t="s">
        <v>63</v>
      </c>
      <c r="G31" s="25"/>
      <c r="H31" s="26">
        <f ca="1">ROUND(SUM(INDIRECT(ADDRESS(ROW()+(-1), COLUMN()+(0), 1)),INDIRECT(ADDRESS(ROW()+(-3), COLUMN()+(0), 1)),INDIRECT(ADDRESS(ROW()+(-9), COLUMN()+(0), 1)),INDIRECT(ADDRESS(ROW()+(-13), COLUMN()+(0), 1))), 2)</f>
        <v>41.1</v>
      </c>
    </row>
  </sheetData>
  <mergeCells count="5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