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<sst xmlns="http://schemas.openxmlformats.org/spreadsheetml/2006/main" count="51" uniqueCount="51">
  <si>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</si>
  <si>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MPB001</t>
  </si>
  <si>
    <t xml:space="preserve">t</t>
  </si>
  <si>
    <t xml:space="preserve">Mescla bituminosa en calent AC.</t>
  </si>
  <si>
    <r>
      <rPr>
        <sz val="8.25"/>
        <color rgb="FF000000"/>
        <rFont val="Arial"/>
        <family val="2"/>
      </rPr>
      <t xml:space="preserve">Mescla bituminosa contínua en calent AC 16 surf B35/50 D, per a capa de rodolament, densa, amb àrid calcari de 16 mm de grandària màxima, amb 0,05 t de betum per t de mescla, per a un tonatge d'aplicació de més de 1000 t/dia. El preu no inclou el transport de la mescla.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</si>
  <si>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</si>
  <si>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</si>
  <si>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</si>
  <si>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</si>
  <si>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</si>
  <si>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</si>
  <si>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</si>
  <si>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mt47aag001gfj</t>
  </si>
  <si>
    <t xml:space="preserve">t</t>
  </si>
  <si>
    <t xml:space="preserve">Mescla bituminosa contínua en calent AC 16 surf B35/50 D, per a capa de rodolament, densa, amb àrid calcari de 16 mm de grandària màxima, amb 0,05 t de betum per t de mescla, segons UNE-EN 13108-1.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</si>
  <si>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</si>
  <si>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</si>
  <si>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</si>
  <si>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</si>
  <si>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</si>
  <si>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</si>
  <si>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</si>
  <si>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</si>
  <si>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mq11com010</t>
  </si>
  <si>
    <t xml:space="preserve">h</t>
  </si>
  <si>
    <t xml:space="preserve">Compactador de pneumàtics autopropulsat, de 12/22 t.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</si>
  <si>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</si>
  <si>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</si>
  <si>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</si>
  <si>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</si>
  <si>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</si>
  <si>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</si>
  <si>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</si>
  <si>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</si>
  <si>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</si>
  <si>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</si>
  <si>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</si>
  <si>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</si>
  <si>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</si>
  <si>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</si>
  <si>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</si>
  <si>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</si>
  <si>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</si>
  <si>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</si>
  <si>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13108-1:2006</t>
  </si>
  <si>
    <t xml:space="preserve">1/2+/3/4</t>
  </si>
  <si>
    <t xml:space="preserve">Mezclas bituminosas. Especificaciones de materiales. Parte 1: Hormigón bituminoso.</t>
  </si>
  <si>
    <t xml:space="preserve">EN  13108-1:2006/AC:2008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</si>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</sst>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7.14" customWidth="1"/>
    <col min="4" max="4" width="72.25" customWidth="1"/>
    <col min="5" max="5" width="2.21" customWidth="1"/>
    <col min="6" max="6" width="12.24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2"/>
      <c r="G10" s="14">
        <v>83.36</v>
      </c>
      <c r="H10" s="14">
        <f ca="1">ROUND(INDIRECT(ADDRESS(ROW()+(0), COLUMN()+(-3), 1))*INDIRECT(ADDRESS(ROW()+(0), COLUMN()+(-1), 1)), 2)</f>
        <v>87.53</v>
      </c>
    </row>
    <row r="11" spans="1:8" ht="13.50" thickBot="1" customHeight="1">
      <c r="A11" s="15"/>
      <c r="B11" s="15"/>
      <c r="C11" s="15"/>
      <c r="D11" s="15"/>
      <c r="E11" s="9" t="s">
        <v>15</v>
      </c>
      <c r="F11" s="9"/>
      <c r="G11" s="9"/>
      <c r="H11" s="17">
        <f ca="1">ROUND(SUM(INDIRECT(ADDRESS(ROW()+(-1), COLUMN()+(0), 1))), 2)</f>
        <v>87.53</v>
      </c>
    </row>
    <row r="12" spans="1:8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1"/>
      <c r="G13" s="13">
        <v>231.73</v>
      </c>
      <c r="H13" s="13">
        <f ca="1">ROUND(INDIRECT(ADDRESS(ROW()+(0), COLUMN()+(-3), 1))*INDIRECT(ADDRESS(ROW()+(0), COLUMN()+(-1), 1)), 2)</f>
        <v>2.55</v>
      </c>
    </row>
    <row r="14" spans="1:8" ht="24.00" thickBot="1" customHeight="1">
      <c r="A14" s="1" t="s">
        <v>20</v>
      </c>
      <c r="B14" s="1"/>
      <c r="C14" s="10" t="s">
        <v>21</v>
      </c>
      <c r="D14" s="1" t="s">
        <v>22</v>
      </c>
      <c r="E14" s="11">
        <v>0.011</v>
      </c>
      <c r="F14" s="11"/>
      <c r="G14" s="13">
        <v>56.81</v>
      </c>
      <c r="H14" s="13">
        <f ca="1">ROUND(INDIRECT(ADDRESS(ROW()+(0), COLUMN()+(-3), 1))*INDIRECT(ADDRESS(ROW()+(0), COLUMN()+(-1), 1)), 2)</f>
        <v>0.62</v>
      </c>
    </row>
    <row r="15" spans="1:8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0.011</v>
      </c>
      <c r="F15" s="12"/>
      <c r="G15" s="14">
        <v>66.47</v>
      </c>
      <c r="H15" s="14">
        <f ca="1">ROUND(INDIRECT(ADDRESS(ROW()+(0), COLUMN()+(-3), 1))*INDIRECT(ADDRESS(ROW()+(0), COLUMN()+(-1), 1)), 2)</f>
        <v>0.73</v>
      </c>
    </row>
    <row r="16" spans="1:8" ht="13.50" thickBot="1" customHeight="1">
      <c r="A16" s="15"/>
      <c r="B16" s="15"/>
      <c r="C16" s="15"/>
      <c r="D16" s="15"/>
      <c r="E16" s="9" t="s">
        <v>26</v>
      </c>
      <c r="F16" s="9"/>
      <c r="G16" s="9"/>
      <c r="H16" s="17">
        <f ca="1">ROUND(SUM(INDIRECT(ADDRESS(ROW()+(-1), COLUMN()+(0), 1)),INDIRECT(ADDRESS(ROW()+(-2), COLUMN()+(0), 1)),INDIRECT(ADDRESS(ROW()+(-3), COLUMN()+(0), 1))), 2)</f>
        <v>3.9</v>
      </c>
    </row>
    <row r="17" spans="1:8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0.079</v>
      </c>
      <c r="F18" s="11"/>
      <c r="G18" s="13">
        <v>28.42</v>
      </c>
      <c r="H18" s="13">
        <f ca="1">ROUND(INDIRECT(ADDRESS(ROW()+(0), COLUMN()+(-3), 1))*INDIRECT(ADDRESS(ROW()+(0), COLUMN()+(-1), 1)), 2)</f>
        <v>2.25</v>
      </c>
    </row>
    <row r="19" spans="1:8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0.053</v>
      </c>
      <c r="F19" s="12"/>
      <c r="G19" s="14">
        <v>25.28</v>
      </c>
      <c r="H19" s="14">
        <f ca="1">ROUND(INDIRECT(ADDRESS(ROW()+(0), COLUMN()+(-3), 1))*INDIRECT(ADDRESS(ROW()+(0), COLUMN()+(-1), 1)), 2)</f>
        <v>1.34</v>
      </c>
    </row>
    <row r="20" spans="1:8" ht="13.50" thickBot="1" customHeight="1">
      <c r="A20" s="15"/>
      <c r="B20" s="15"/>
      <c r="C20" s="15"/>
      <c r="D20" s="15"/>
      <c r="E20" s="9" t="s">
        <v>34</v>
      </c>
      <c r="F20" s="9"/>
      <c r="G20" s="9"/>
      <c r="H20" s="17">
        <f ca="1">ROUND(SUM(INDIRECT(ADDRESS(ROW()+(-1), COLUMN()+(0), 1)),INDIRECT(ADDRESS(ROW()+(-2), COLUMN()+(0), 1))), 2)</f>
        <v>3.59</v>
      </c>
    </row>
    <row r="21" spans="1:8" ht="13.50" thickBot="1" customHeight="1">
      <c r="A21" s="15">
        <v>4</v>
      </c>
      <c r="B21" s="15"/>
      <c r="C21" s="15"/>
      <c r="D21" s="18" t="s">
        <v>35</v>
      </c>
      <c r="E21" s="18"/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2"/>
      <c r="G22" s="14">
        <f ca="1">ROUND(SUM(INDIRECT(ADDRESS(ROW()+(-2), COLUMN()+(1), 1)),INDIRECT(ADDRESS(ROW()+(-6), COLUMN()+(1), 1)),INDIRECT(ADDRESS(ROW()+(-11), COLUMN()+(1), 1))), 2)</f>
        <v>95.02</v>
      </c>
      <c r="H22" s="14">
        <f ca="1">ROUND(INDIRECT(ADDRESS(ROW()+(0), COLUMN()+(-3), 1))*INDIRECT(ADDRESS(ROW()+(0), COLUMN()+(-1), 1))/100, 2)</f>
        <v>1.9</v>
      </c>
    </row>
    <row r="23" spans="1:8" ht="13.50" thickBot="1" customHeight="1">
      <c r="A23" s="21" t="s">
        <v>38</v>
      </c>
      <c r="B23" s="21"/>
      <c r="C23" s="22"/>
      <c r="D23" s="23"/>
      <c r="E23" s="24" t="s">
        <v>39</v>
      </c>
      <c r="F23" s="24"/>
      <c r="G23" s="25"/>
      <c r="H23" s="26">
        <f ca="1">ROUND(SUM(INDIRECT(ADDRESS(ROW()+(-1), COLUMN()+(0), 1)),INDIRECT(ADDRESS(ROW()+(-3), COLUMN()+(0), 1)),INDIRECT(ADDRESS(ROW()+(-7), COLUMN()+(0), 1)),INDIRECT(ADDRESS(ROW()+(-12), COLUMN()+(0), 1))), 2)</f>
        <v>96.92</v>
      </c>
    </row>
    <row r="26" spans="1:8" ht="13.50" thickBot="1" customHeight="1">
      <c r="A26" s="27" t="s">
        <v>40</v>
      </c>
      <c r="B26" s="27"/>
      <c r="C26" s="27"/>
      <c r="D26" s="27"/>
      <c r="E26" s="27"/>
      <c r="F26" s="27" t="s">
        <v>41</v>
      </c>
      <c r="G26" s="27" t="s">
        <v>42</v>
      </c>
      <c r="H26" s="27" t="s">
        <v>43</v>
      </c>
    </row>
    <row r="27" spans="1:8" ht="13.50" thickBot="1" customHeight="1">
      <c r="A27" s="28" t="s">
        <v>44</v>
      </c>
      <c r="B27" s="28"/>
      <c r="C27" s="28"/>
      <c r="D27" s="28"/>
      <c r="E27" s="28"/>
      <c r="F27" s="29">
        <v>132007</v>
      </c>
      <c r="G27" s="29">
        <v>132008</v>
      </c>
      <c r="H27" s="29" t="s">
        <v>45</v>
      </c>
    </row>
    <row r="28" spans="1:8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</row>
    <row r="29" spans="1:8" ht="13.50" thickBot="1" customHeight="1">
      <c r="A29" s="32" t="s">
        <v>47</v>
      </c>
      <c r="B29" s="32"/>
      <c r="C29" s="32"/>
      <c r="D29" s="32"/>
      <c r="E29" s="32"/>
      <c r="F29" s="33">
        <v>112009</v>
      </c>
      <c r="G29" s="33">
        <v>112009</v>
      </c>
      <c r="H29" s="33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</row>
  </sheetData>
  <mergeCells count="43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G11"/>
    <mergeCell ref="A12:B12"/>
    <mergeCell ref="D12:F12"/>
    <mergeCell ref="A13:B13"/>
    <mergeCell ref="E13:F13"/>
    <mergeCell ref="A14:B14"/>
    <mergeCell ref="E14:F14"/>
    <mergeCell ref="A15:B15"/>
    <mergeCell ref="E15:F15"/>
    <mergeCell ref="A16:B16"/>
    <mergeCell ref="E16:G16"/>
    <mergeCell ref="A17:B17"/>
    <mergeCell ref="D17:F17"/>
    <mergeCell ref="A18:B18"/>
    <mergeCell ref="E18:F18"/>
    <mergeCell ref="A19:B19"/>
    <mergeCell ref="E19:F19"/>
    <mergeCell ref="A20:B20"/>
    <mergeCell ref="E20:G20"/>
    <mergeCell ref="A21:B21"/>
    <mergeCell ref="D21:F21"/>
    <mergeCell ref="A22:B22"/>
    <mergeCell ref="E22:F22"/>
    <mergeCell ref="A23:D23"/>
    <mergeCell ref="E23:G23"/>
    <mergeCell ref="A26:E26"/>
    <mergeCell ref="A27:E27"/>
    <mergeCell ref="H27:H29"/>
    <mergeCell ref="A28:E28"/>
    <mergeCell ref="A29:E29"/>
    <mergeCell ref="A32:H32"/>
    <mergeCell ref="A33:H33"/>
    <mergeCell ref="A34:H34"/>
  </mergeCells>
  <pageMargins left="0.147638" right="0.147638" top="0.206693" bottom="0.206693" header="0.0" footer="0.0"/>
  <pageSetup paperSize="9" orientation="portrait"/>
  <rowBreaks count="0" manualBreakCount="0">
    </rowBreaks>
</worksheet>
</file>