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<sst xmlns="http://schemas.openxmlformats.org/spreadsheetml/2006/main" count="31" uniqueCount="31">
  <si>
    <t xml:space="preserve"/>
  </si>
  <si>
    <t xml:space="preserve">JDP050</t>
  </si>
  <si>
    <t xml:space="preserve">m</t>
  </si>
  <si>
    <t xml:space="preserve">Barrera antiarrels.</t>
  </si>
  <si>
    <r>
      <rPr>
        <sz val="8.25"/>
        <color rgb="FF000000"/>
        <rFont val="Arial"/>
        <family val="2"/>
      </rPr>
      <t xml:space="preserve">Barrera antiarrels realitzada amb malla de polipropilè no teixit, de 70 cm d'amplada i 0,8 mm de gruix, amb una resistència a la tracció longitudinal de 22 kN/m i 325 g/m² de massa superficial, amb revestiment impermeabilitzant de color verd en una de les seves cares, col·locada verticalment en els laterals de la rasa prèviament excavada en el terreny, per confinament lateral de rizomes. Inclús cinta adhesiva per ambdues cares, per a la resolució d'unions. El preu no inclou l'excavació de la rasa ni el reblert perimetral posterior.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</si>
  <si>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</si>
  <si>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</si>
  <si>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</si>
  <si>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</si>
  <si>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</si>
  <si>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</si>
  <si>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</si>
  <si>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mt48tup050a</t>
  </si>
  <si>
    <t xml:space="preserve">m²</t>
  </si>
  <si>
    <t xml:space="preserve">Malla de polipropilè no teixit, de 70 cm d'amplada i 0,8 mm de gruix, amb una resistència a la tracció longitudinal de 22 kN/m i 325 g/m² de massa superficial, amb revestiment impermeabilitzant de color verd en una de les seves cares.</t>
  </si>
  <si>
    <t xml:space="preserve">mt48map040a</t>
  </si>
  <si>
    <t xml:space="preserve">m</t>
  </si>
  <si>
    <t xml:space="preserve">Cinta adhesiva per ambdues cares, de goma butílica, de 50 mm d'amplada i 1 mm de gruix.</t>
  </si>
  <si>
    <t xml:space="preserve">Subtotal materials:</t>
  </si>
  <si>
    <t xml:space="preserve">Mà d'obra</t>
  </si>
  <si>
    <t xml:space="preserve">mo040</t>
  </si>
  <si>
    <t xml:space="preserve">h</t>
  </si>
  <si>
    <t xml:space="preserve">Oficial 1ª jardiner.</t>
  </si>
  <si>
    <t xml:space="preserve">mo086</t>
  </si>
  <si>
    <t xml:space="preserve">h</t>
  </si>
  <si>
    <t xml:space="preserve">Ajudant jardiner.</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</si>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</sst>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5.95" customWidth="1"/>
    <col min="5" max="5" width="76.16"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1.43</v>
      </c>
      <c r="G10" s="12">
        <v>7.44</v>
      </c>
      <c r="H10" s="12">
        <f ca="1">ROUND(INDIRECT(ADDRESS(ROW()+(0), COLUMN()+(-2), 1))*INDIRECT(ADDRESS(ROW()+(0), COLUMN()+(-1), 1)), 2)</f>
        <v>10.64</v>
      </c>
    </row>
    <row r="11" spans="1:8" ht="13.50" thickBot="1" customHeight="1">
      <c r="A11" s="1" t="s">
        <v>15</v>
      </c>
      <c r="B11" s="1"/>
      <c r="C11" s="10" t="s">
        <v>16</v>
      </c>
      <c r="D11" s="10"/>
      <c r="E11" s="1" t="s">
        <v>17</v>
      </c>
      <c r="F11" s="13">
        <v>2.1</v>
      </c>
      <c r="G11" s="14">
        <v>2.35</v>
      </c>
      <c r="H11" s="14">
        <f ca="1">ROUND(INDIRECT(ADDRESS(ROW()+(0), COLUMN()+(-2), 1))*INDIRECT(ADDRESS(ROW()+(0), COLUMN()+(-1), 1)), 2)</f>
        <v>4.94</v>
      </c>
    </row>
    <row r="12" spans="1:8" ht="13.50" thickBot="1" customHeight="1">
      <c r="A12" s="15"/>
      <c r="B12" s="15"/>
      <c r="C12" s="15"/>
      <c r="D12" s="15"/>
      <c r="E12" s="15"/>
      <c r="F12" s="9" t="s">
        <v>18</v>
      </c>
      <c r="G12" s="9"/>
      <c r="H12" s="17">
        <f ca="1">ROUND(SUM(INDIRECT(ADDRESS(ROW()+(-1), COLUMN()+(0), 1)),INDIRECT(ADDRESS(ROW()+(-2), COLUMN()+(0), 1))), 2)</f>
        <v>15.58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0.086</v>
      </c>
      <c r="G14" s="12">
        <v>28.42</v>
      </c>
      <c r="H14" s="12">
        <f ca="1">ROUND(INDIRECT(ADDRESS(ROW()+(0), COLUMN()+(-2), 1))*INDIRECT(ADDRESS(ROW()+(0), COLUMN()+(-1), 1)), 2)</f>
        <v>2.44</v>
      </c>
    </row>
    <row r="15" spans="1:8" ht="13.50" thickBot="1" customHeight="1">
      <c r="A15" s="1" t="s">
        <v>23</v>
      </c>
      <c r="B15" s="1"/>
      <c r="C15" s="10" t="s">
        <v>24</v>
      </c>
      <c r="D15" s="10"/>
      <c r="E15" s="1" t="s">
        <v>25</v>
      </c>
      <c r="F15" s="13">
        <v>0.171</v>
      </c>
      <c r="G15" s="14">
        <v>25.28</v>
      </c>
      <c r="H15" s="14">
        <f ca="1">ROUND(INDIRECT(ADDRESS(ROW()+(0), COLUMN()+(-2), 1))*INDIRECT(ADDRESS(ROW()+(0), COLUMN()+(-1), 1)), 2)</f>
        <v>4.32</v>
      </c>
    </row>
    <row r="16" spans="1:8" ht="13.50" thickBot="1" customHeight="1">
      <c r="A16" s="15"/>
      <c r="B16" s="15"/>
      <c r="C16" s="15"/>
      <c r="D16" s="15"/>
      <c r="E16" s="15"/>
      <c r="F16" s="9" t="s">
        <v>26</v>
      </c>
      <c r="G16" s="9"/>
      <c r="H16" s="17">
        <f ca="1">ROUND(SUM(INDIRECT(ADDRESS(ROW()+(-1), COLUMN()+(0), 1)),INDIRECT(ADDRESS(ROW()+(-2), COLUMN()+(0), 1))), 2)</f>
        <v>6.76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22.34</v>
      </c>
      <c r="H18" s="14">
        <f ca="1">ROUND(INDIRECT(ADDRESS(ROW()+(0), COLUMN()+(-2), 1))*INDIRECT(ADDRESS(ROW()+(0), COLUMN()+(-1), 1))/100, 2)</f>
        <v>0.45</v>
      </c>
    </row>
    <row r="19" spans="1:8" ht="13.50" thickBot="1" customHeight="1">
      <c r="A19" s="8"/>
      <c r="B19" s="8"/>
      <c r="C19" s="8"/>
      <c r="D19" s="8"/>
      <c r="E19" s="8"/>
      <c r="F19" s="21" t="s">
        <v>30</v>
      </c>
      <c r="G19" s="21"/>
      <c r="H19" s="22">
        <f ca="1">ROUND(SUM(INDIRECT(ADDRESS(ROW()+(-1), COLUMN()+(0), 1)),INDIRECT(ADDRESS(ROW()+(-3), COLUMN()+(0), 1)),INDIRECT(ADDRESS(ROW()+(-7), COLUMN()+(0), 1))), 2)</f>
        <v>22.79</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