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<sst xmlns="http://schemas.openxmlformats.org/spreadsheetml/2006/main" count="79" uniqueCount="79">
  <si>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</si>
  <si>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IUS055</t>
  </si>
  <si>
    <t xml:space="preserve">U</t>
  </si>
  <si>
    <t xml:space="preserve">Pou de registre prefabricat de formigó armat.</t>
  </si>
  <si>
    <r>
      <rPr>
        <sz val="8.25"/>
        <color rgb="FF000000"/>
        <rFont val="Arial"/>
        <family val="2"/>
      </rPr>
      <t xml:space="preserve">Pou de registre d'elements prefabricats de formigó armat, de 1,2 m de diàmetre interior i 3 m d'altura útil interior, sobre solera de 25 cm d'espessor de formigó armat HA-30/B/20/XC4+XA2 lleugerament armada amb malla electrosoldada, amb tancament de tapa circular amb bloqueig i marc de ferro colat classe D-400 segons UNE-EN 124, instal·lat en calçades de carrers, incloent les per vianants, o zones d'aparcament per a tot tipus de vehicles.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</si>
  <si>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</si>
  <si>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</si>
  <si>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</si>
  <si>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</si>
  <si>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</si>
  <si>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</si>
  <si>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</si>
  <si>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</si>
  <si>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</si>
  <si>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</si>
  <si>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</si>
  <si>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</si>
  <si>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</si>
  <si>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</si>
  <si>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</si>
  <si>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Formigó HM-30/B/20/X0+XA2, fabricat en central, amb ciment SR.</t>
  </si>
  <si>
    <t xml:space="preserve">mt46phb010hh</t>
  </si>
  <si>
    <t xml:space="preserve">U</t>
  </si>
  <si>
    <t xml:space="preserve">Base prefabricada de formigó armat per a formació de pou de registre, de 120 cm de diàmetre nominal (interior), 70 cm d'altura útil i 16 cm de gruix, classe N (Normal), càrrega de ruptura 90 kN/m², de 1767 kg, amb junt de cautxú EPDM, de lliscament i compressió, per a unió amb altres mòduls, per a connexió amb col·lector de fins a 300 mm de diàmetre, resistència a compressió major de 30 N/mm², segons UNE-EN 1917.</t>
  </si>
  <si>
    <t xml:space="preserve">mt46phb110a</t>
  </si>
  <si>
    <t xml:space="preserve">U</t>
  </si>
  <si>
    <t xml:space="preserve">Junt de cautxú EPDM, de lliscament i compressió, tipus arpó, per a connexió de col·lector de 300 mm de diàmetre nominal (interior) a base prefabricada de formigó per a formació de pou de registre, segons UNE-EN 681-1.</t>
  </si>
  <si>
    <t xml:space="preserve">mt46phb020J</t>
  </si>
  <si>
    <t xml:space="preserve">U</t>
  </si>
  <si>
    <t xml:space="preserve">Anell prefabricat de formigó armat per a formació de pou de registre, de 120 cm de diàmetre nominal (interior), 100 cm d'altura útil i 16 cm de gruix, classe N (Normal), càrrega de ruptura 90 kN/m², de 1600 kg, amb junt de cautxú EPDM, de lliscament i compressió, per a unió amb altres mòduls, resistència a compressió major de 30 N/mm², segons UNE-EN 1917.</t>
  </si>
  <si>
    <t xml:space="preserve">mt46phb030kk</t>
  </si>
  <si>
    <t xml:space="preserve">U</t>
  </si>
  <si>
    <t xml:space="preserve">Con asimètric prefabricat de formigó armat per a formació de pou de registre, de 120 a 60 cm de diàmetre nominal (interior), 120 cm d'altura útil i 16 cm de gruix, classe N (Normal), càrrega de ruptura 90 kN/m², de 1960 kg, amb junt de cautxú EPDM, de lliscament i compressió, per a unió amb altres mòduls, segons UNE-EN 1917.</t>
  </si>
  <si>
    <t xml:space="preserve">mt46phb040c</t>
  </si>
  <si>
    <t xml:space="preserve">U</t>
  </si>
  <si>
    <t xml:space="preserve">Mòdul d'ajust prefabricat de formigó, de 60 cm de diàmetre nominal (interior), 10 cm d'altura útil i 10 cm de gruix, de 68,7 kg, amb junt de cautxú EPDM, de lliscament i compressió, per a unió amb altres mòduls, segons UNE-EN 1917.</t>
  </si>
  <si>
    <t xml:space="preserve">mt46thb110b</t>
  </si>
  <si>
    <t xml:space="preserve">kg</t>
  </si>
  <si>
    <t xml:space="preserve">Lubrificant per a unió amb junta elàstica, en pous de registre prefabricats.</t>
  </si>
  <si>
    <t xml:space="preserve">mt46phm050</t>
  </si>
  <si>
    <t xml:space="preserve">U</t>
  </si>
  <si>
    <t xml:space="preserve">Pate de polipropilè conformat en U, per pou, de 330x160 mm, secció transversal de D=25 mm, segons UNE-EN 1917.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</si>
  <si>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</si>
  <si>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</si>
  <si>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</si>
  <si>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</si>
  <si>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</si>
  <si>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</si>
  <si>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</si>
  <si>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</si>
  <si>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</si>
  <si>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</si>
  <si>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</si>
  <si>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</si>
  <si>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</si>
  <si>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</si>
  <si>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</si>
  <si>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</si>
  <si>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</si>
  <si>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</si>
  <si>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</si>
  <si>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</si>
  <si>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</si>
  <si>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</si>
  <si>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</si>
  <si>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</si>
  <si>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</si>
  <si>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</si>
  <si>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</si>
  <si>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</si>
  <si>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</si>
  <si>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t xml:space="preserve">EN  681-1:1996</t>
  </si>
  <si>
    <t xml:space="preserve">Juntas elastoméricas. Requisitos de los materiales para juntas de estanquidad de tuberías empleadas en canalizaciones de agua y en drenaje. Parte 1: Caucho vulcanizado.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</si>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</sst>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69.87" customWidth="1"/>
    <col min="6" max="6" width="2.89" customWidth="1"/>
    <col min="7" max="7" width="11.5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0.283</v>
      </c>
      <c r="G10" s="11"/>
      <c r="H10" s="12">
        <v>117.49</v>
      </c>
      <c r="I10" s="12">
        <f ca="1">ROUND(INDIRECT(ADDRESS(ROW()+(0), COLUMN()+(-3), 1))*INDIRECT(ADDRESS(ROW()+(0), COLUMN()+(-1), 1)), 2)</f>
        <v>33.25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3.768</v>
      </c>
      <c r="G11" s="11"/>
      <c r="H11" s="12">
        <v>6.85</v>
      </c>
      <c r="I11" s="12">
        <f ca="1">ROUND(INDIRECT(ADDRESS(ROW()+(0), COLUMN()+(-3), 1))*INDIRECT(ADDRESS(ROW()+(0), COLUMN()+(-1), 1)), 2)</f>
        <v>25.81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0.495</v>
      </c>
      <c r="G12" s="11"/>
      <c r="H12" s="12">
        <v>118.37</v>
      </c>
      <c r="I12" s="12">
        <f ca="1">ROUND(INDIRECT(ADDRESS(ROW()+(0), COLUMN()+(-3), 1))*INDIRECT(ADDRESS(ROW()+(0), COLUMN()+(-1), 1)), 2)</f>
        <v>58.59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153.58</v>
      </c>
      <c r="I13" s="12">
        <f ca="1">ROUND(INDIRECT(ADDRESS(ROW()+(0), COLUMN()+(-3), 1))*INDIRECT(ADDRESS(ROW()+(0), COLUMN()+(-1), 1)), 2)</f>
        <v>153.58</v>
      </c>
      <c r="J13" s="12"/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1"/>
      <c r="H14" s="12">
        <v>16.06</v>
      </c>
      <c r="I14" s="12">
        <f ca="1">ROUND(INDIRECT(ADDRESS(ROW()+(0), COLUMN()+(-3), 1))*INDIRECT(ADDRESS(ROW()+(0), COLUMN()+(-1), 1)), 2)</f>
        <v>32.12</v>
      </c>
      <c r="J14" s="12"/>
    </row>
    <row r="15" spans="1:10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151.73</v>
      </c>
      <c r="I15" s="12">
        <f ca="1">ROUND(INDIRECT(ADDRESS(ROW()+(0), COLUMN()+(-3), 1))*INDIRECT(ADDRESS(ROW()+(0), COLUMN()+(-1), 1)), 2)</f>
        <v>151.73</v>
      </c>
      <c r="J15" s="12"/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1"/>
      <c r="H16" s="12">
        <v>209.05</v>
      </c>
      <c r="I16" s="12">
        <f ca="1">ROUND(INDIRECT(ADDRESS(ROW()+(0), COLUMN()+(-3), 1))*INDIRECT(ADDRESS(ROW()+(0), COLUMN()+(-1), 1)), 2)</f>
        <v>209.05</v>
      </c>
      <c r="J16" s="12"/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25.17</v>
      </c>
      <c r="I17" s="12">
        <f ca="1">ROUND(INDIRECT(ADDRESS(ROW()+(0), COLUMN()+(-3), 1))*INDIRECT(ADDRESS(ROW()+(0), COLUMN()+(-1), 1)), 2)</f>
        <v>25.17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0.096</v>
      </c>
      <c r="G18" s="11"/>
      <c r="H18" s="12">
        <v>2.87</v>
      </c>
      <c r="I18" s="12">
        <f ca="1">ROUND(INDIRECT(ADDRESS(ROW()+(0), COLUMN()+(-3), 1))*INDIRECT(ADDRESS(ROW()+(0), COLUMN()+(-1), 1)), 2)</f>
        <v>0.28</v>
      </c>
      <c r="J18" s="12"/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9</v>
      </c>
      <c r="G19" s="11"/>
      <c r="H19" s="12">
        <v>4.75</v>
      </c>
      <c r="I19" s="12">
        <f ca="1">ROUND(INDIRECT(ADDRESS(ROW()+(0), COLUMN()+(-3), 1))*INDIRECT(ADDRESS(ROW()+(0), COLUMN()+(-1), 1)), 2)</f>
        <v>42.75</v>
      </c>
      <c r="J19" s="12"/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3"/>
      <c r="H20" s="14">
        <v>117.49</v>
      </c>
      <c r="I20" s="14">
        <f ca="1">ROUND(INDIRECT(ADDRESS(ROW()+(0), COLUMN()+(-3), 1))*INDIRECT(ADDRESS(ROW()+(0), COLUMN()+(-1), 1)), 2)</f>
        <v>117.49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849.82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0.66</v>
      </c>
      <c r="G23" s="13"/>
      <c r="H23" s="14">
        <v>56.47</v>
      </c>
      <c r="I23" s="14">
        <f ca="1">ROUND(INDIRECT(ADDRESS(ROW()+(0), COLUMN()+(-3), 1))*INDIRECT(ADDRESS(ROW()+(0), COLUMN()+(-1), 1)), 2)</f>
        <v>37.27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37.27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5.539</v>
      </c>
      <c r="G26" s="11"/>
      <c r="H26" s="12">
        <v>28.42</v>
      </c>
      <c r="I26" s="12">
        <f ca="1">ROUND(INDIRECT(ADDRESS(ROW()+(0), COLUMN()+(-3), 1))*INDIRECT(ADDRESS(ROW()+(0), COLUMN()+(-1), 1)), 2)</f>
        <v>157.42</v>
      </c>
      <c r="J26" s="12"/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7.438</v>
      </c>
      <c r="G27" s="13"/>
      <c r="H27" s="14">
        <v>25.28</v>
      </c>
      <c r="I27" s="14">
        <f ca="1">ROUND(INDIRECT(ADDRESS(ROW()+(0), COLUMN()+(-3), 1))*INDIRECT(ADDRESS(ROW()+(0), COLUMN()+(-1), 1)), 2)</f>
        <v>188.03</v>
      </c>
      <c r="J27" s="14"/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17">
        <f ca="1">ROUND(SUM(INDIRECT(ADDRESS(ROW()+(-1), COLUMN()+(0), 1)),INDIRECT(ADDRESS(ROW()+(-2), COLUMN()+(0), 1))), 2)</f>
        <v>345.45</v>
      </c>
      <c r="J28" s="17"/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5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3"/>
      <c r="H30" s="14">
        <f ca="1">ROUND(SUM(INDIRECT(ADDRESS(ROW()+(-2), COLUMN()+(1), 1)),INDIRECT(ADDRESS(ROW()+(-6), COLUMN()+(1), 1)),INDIRECT(ADDRESS(ROW()+(-9), COLUMN()+(1), 1))), 2)</f>
        <v>1232.54</v>
      </c>
      <c r="I30" s="14">
        <f ca="1">ROUND(INDIRECT(ADDRESS(ROW()+(0), COLUMN()+(-3), 1))*INDIRECT(ADDRESS(ROW()+(0), COLUMN()+(-1), 1))/100, 2)</f>
        <v>24.65</v>
      </c>
      <c r="J30" s="14"/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5"/>
      <c r="I31" s="26">
        <f ca="1">ROUND(SUM(INDIRECT(ADDRESS(ROW()+(-1), COLUMN()+(0), 1)),INDIRECT(ADDRESS(ROW()+(-3), COLUMN()+(0), 1)),INDIRECT(ADDRESS(ROW()+(-7), COLUMN()+(0), 1)),INDIRECT(ADDRESS(ROW()+(-10), COLUMN()+(0), 1))), 2)</f>
        <v>1257.19</v>
      </c>
      <c r="J31" s="26"/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182003</v>
      </c>
      <c r="H35" s="29">
        <v>2.3112e+007</v>
      </c>
      <c r="I35" s="29"/>
      <c r="J35" s="29">
        <v>4</v>
      </c>
    </row>
    <row r="36" spans="1:10" ht="24.00" thickBot="1" customHeight="1">
      <c r="A36" s="30" t="s">
        <v>69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32" t="s">
        <v>70</v>
      </c>
      <c r="B37" s="32"/>
      <c r="C37" s="32"/>
      <c r="D37" s="32"/>
      <c r="E37" s="32"/>
      <c r="F37" s="32"/>
      <c r="G37" s="33">
        <v>112009</v>
      </c>
      <c r="H37" s="33">
        <v>112009</v>
      </c>
      <c r="I37" s="33"/>
      <c r="J37" s="33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112003</v>
      </c>
      <c r="H38" s="29">
        <v>112009</v>
      </c>
      <c r="I38" s="29"/>
      <c r="J38" s="29">
        <v>4</v>
      </c>
    </row>
    <row r="39" spans="1:10" ht="24.00" thickBot="1" customHeight="1">
      <c r="A39" s="30" t="s">
        <v>72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30" t="s">
        <v>73</v>
      </c>
      <c r="B40" s="30"/>
      <c r="C40" s="30"/>
      <c r="D40" s="30"/>
      <c r="E40" s="30"/>
      <c r="F40" s="30"/>
      <c r="G40" s="31">
        <v>112003</v>
      </c>
      <c r="H40" s="31">
        <v>112004</v>
      </c>
      <c r="I40" s="31"/>
      <c r="J40" s="31"/>
    </row>
    <row r="41" spans="1:10" ht="13.50" thickBot="1" customHeight="1">
      <c r="A41" s="30" t="s">
        <v>74</v>
      </c>
      <c r="B41" s="30"/>
      <c r="C41" s="30"/>
      <c r="D41" s="30"/>
      <c r="E41" s="30"/>
      <c r="F41" s="30"/>
      <c r="G41" s="31">
        <v>112008</v>
      </c>
      <c r="H41" s="31">
        <v>112009</v>
      </c>
      <c r="I41" s="31"/>
      <c r="J41" s="31"/>
    </row>
    <row r="42" spans="1:10" ht="13.50" thickBot="1" customHeight="1">
      <c r="A42" s="32" t="s">
        <v>75</v>
      </c>
      <c r="B42" s="32"/>
      <c r="C42" s="32"/>
      <c r="D42" s="32"/>
      <c r="E42" s="32"/>
      <c r="F42" s="32"/>
      <c r="G42" s="33">
        <v>112003</v>
      </c>
      <c r="H42" s="33">
        <v>112004</v>
      </c>
      <c r="I42" s="33"/>
      <c r="J42" s="33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77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78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9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C24"/>
    <mergeCell ref="F24:H24"/>
    <mergeCell ref="I24:J24"/>
    <mergeCell ref="A25:C25"/>
    <mergeCell ref="E25:G25"/>
    <mergeCell ref="I25:J25"/>
    <mergeCell ref="A26:C26"/>
    <mergeCell ref="F26:G26"/>
    <mergeCell ref="I26:J26"/>
    <mergeCell ref="A27:C27"/>
    <mergeCell ref="F27:G27"/>
    <mergeCell ref="I27:J27"/>
    <mergeCell ref="A28:C28"/>
    <mergeCell ref="F28:H28"/>
    <mergeCell ref="I28:J28"/>
    <mergeCell ref="A29:C29"/>
    <mergeCell ref="E29:G29"/>
    <mergeCell ref="I29:J29"/>
    <mergeCell ref="A30:C30"/>
    <mergeCell ref="F30:G30"/>
    <mergeCell ref="I30:J30"/>
    <mergeCell ref="A31:E31"/>
    <mergeCell ref="F31:H31"/>
    <mergeCell ref="I31:J31"/>
    <mergeCell ref="A34:F34"/>
    <mergeCell ref="H34:I34"/>
    <mergeCell ref="A35:F35"/>
    <mergeCell ref="H35:I35"/>
    <mergeCell ref="J35:J37"/>
    <mergeCell ref="A36:F36"/>
    <mergeCell ref="H36:I36"/>
    <mergeCell ref="A37:F37"/>
    <mergeCell ref="H37:I37"/>
    <mergeCell ref="A38:F38"/>
    <mergeCell ref="H38:I38"/>
    <mergeCell ref="J38:J42"/>
    <mergeCell ref="A39:F39"/>
    <mergeCell ref="H39:I39"/>
    <mergeCell ref="A40:F40"/>
    <mergeCell ref="H40:I40"/>
    <mergeCell ref="A41:F41"/>
    <mergeCell ref="H41:I41"/>
    <mergeCell ref="A42:F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