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<sst xmlns="http://schemas.openxmlformats.org/spreadsheetml/2006/main" count="56" uniqueCount="56">
  <si>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</si>
  <si>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IUS015</t>
  </si>
  <si>
    <t xml:space="preserve">m</t>
  </si>
  <si>
    <t xml:space="preserve">Col·lector soterrat de formigó armat.</t>
  </si>
  <si>
    <r>
      <rPr>
        <sz val="8.25"/>
        <color rgb="FF000000"/>
        <rFont val="Arial"/>
        <family val="2"/>
      </rPr>
      <t xml:space="preserve">Col·lector soterrat, format per tub de formigó armat per sanejament sense pressió, fabricat per compressió radial, classe 60, càrrega de ruptura 60 kN/m², de 300 mm de diàmetre nominal (interior), unió per endoll i campana amb junt elàstica. El preu inclou els equips i la maquinària necessaris per al desplaçament i la disposició en obra dels elements, però no inclou l'excavació ni el reblert principal.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</si>
  <si>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</si>
  <si>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</si>
  <si>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</si>
  <si>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</si>
  <si>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</si>
  <si>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</si>
  <si>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</si>
  <si>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mt46thb020aa</t>
  </si>
  <si>
    <t xml:space="preserve">m</t>
  </si>
  <si>
    <t xml:space="preserve">Tub de formigó armat per sanejament sense pressió, fabricat per compressió radial, classe 60, càrrega de ruptura 60 kN/m², de 300 mm de diàmetre nominal (interior), unió per endoll i campana amb junt elàstica, en trams de 420 mm de diàmetre exterior, 60 mm de gruix, 2400 mm de longitud útil, 2500 mm de longitud total, campana de 520 mm de diàmetre exterior i 420 kg de pes, amb junt de cautxú EPDM, de lliscament i compressió, tipus arpó, segons UNE-EN 1916.</t>
  </si>
  <si>
    <t xml:space="preserve">mt46thb110a</t>
  </si>
  <si>
    <t xml:space="preserve">kg</t>
  </si>
  <si>
    <t xml:space="preserve">Lubrificant per a unió amb junta elàstica, en col·lector soterrat de sanejament sense pressió.</t>
  </si>
  <si>
    <t xml:space="preserve">mt01ara010a</t>
  </si>
  <si>
    <t xml:space="preserve">m³</t>
  </si>
  <si>
    <t xml:space="preserve">Sorra amb granulometria de 0 a 5 mm de diàmetre, neta.</t>
  </si>
  <si>
    <t xml:space="preserve">Subtotal materials:</t>
  </si>
  <si>
    <t xml:space="preserve">Equip i maquinària</t>
  </si>
  <si>
    <t xml:space="preserve">mq04cag010b</t>
  </si>
  <si>
    <t xml:space="preserve">h</t>
  </si>
  <si>
    <t xml:space="preserve">Camió amb grua de fins a 10 t.</t>
  </si>
  <si>
    <t xml:space="preserve">mq01ret020b</t>
  </si>
  <si>
    <t xml:space="preserve">h</t>
  </si>
  <si>
    <t xml:space="preserve">Retrocarregadora sobre pneumàtics, de 70 kW.</t>
  </si>
  <si>
    <t xml:space="preserve">mq02rop020</t>
  </si>
  <si>
    <t xml:space="preserve">h</t>
  </si>
  <si>
    <t xml:space="preserve">Picó vibrant de guiat manual, de 80 kg, amb placa de 30x30 cm, tipus piconadora de granota.</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</si>
  <si>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</si>
  <si>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</si>
  <si>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</si>
  <si>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</si>
  <si>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</si>
  <si>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</si>
  <si>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</si>
  <si>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</si>
  <si>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</si>
  <si>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</si>
  <si>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</si>
  <si>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</si>
  <si>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2,84€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</si>
  <si>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</si>
  <si>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</si>
  <si>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</si>
  <si>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</si>
  <si>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</si>
  <si>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</si>
  <si>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y piezas complementarias de hormigón en masa, hormigón armado y hormigón con fibra de acero.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</si>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</sst>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63" customWidth="1"/>
    <col min="4" max="4" width="72.76" customWidth="1"/>
    <col min="5" max="5" width="2.04" customWidth="1"/>
    <col min="6" max="6" width="11.90" customWidth="1"/>
    <col min="7" max="7" width="1.02"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1">
        <v>1.05</v>
      </c>
      <c r="F10" s="11"/>
      <c r="G10" s="11"/>
      <c r="H10" s="12">
        <v>19.64</v>
      </c>
      <c r="I10" s="12">
        <f ca="1">ROUND(INDIRECT(ADDRESS(ROW()+(0), COLUMN()+(-4), 1))*INDIRECT(ADDRESS(ROW()+(0), COLUMN()+(-1), 1)), 2)</f>
        <v>20.62</v>
      </c>
    </row>
    <row r="11" spans="1:9" ht="24.00" thickBot="1" customHeight="1">
      <c r="A11" s="1" t="s">
        <v>15</v>
      </c>
      <c r="B11" s="1"/>
      <c r="C11" s="10" t="s">
        <v>16</v>
      </c>
      <c r="D11" s="1" t="s">
        <v>17</v>
      </c>
      <c r="E11" s="11">
        <v>0.013</v>
      </c>
      <c r="F11" s="11"/>
      <c r="G11" s="11"/>
      <c r="H11" s="12">
        <v>2.87</v>
      </c>
      <c r="I11" s="12">
        <f ca="1">ROUND(INDIRECT(ADDRESS(ROW()+(0), COLUMN()+(-4), 1))*INDIRECT(ADDRESS(ROW()+(0), COLUMN()+(-1), 1)), 2)</f>
        <v>0.04</v>
      </c>
    </row>
    <row r="12" spans="1:9" ht="13.50" thickBot="1" customHeight="1">
      <c r="A12" s="1" t="s">
        <v>18</v>
      </c>
      <c r="B12" s="1"/>
      <c r="C12" s="10" t="s">
        <v>19</v>
      </c>
      <c r="D12" s="1" t="s">
        <v>20</v>
      </c>
      <c r="E12" s="13">
        <v>0.419</v>
      </c>
      <c r="F12" s="13"/>
      <c r="G12" s="13"/>
      <c r="H12" s="14">
        <v>14.61</v>
      </c>
      <c r="I12" s="14">
        <f ca="1">ROUND(INDIRECT(ADDRESS(ROW()+(0), COLUMN()+(-4), 1))*INDIRECT(ADDRESS(ROW()+(0), COLUMN()+(-1), 1)), 2)</f>
        <v>6.12</v>
      </c>
    </row>
    <row r="13" spans="1:9" ht="13.50" thickBot="1" customHeight="1">
      <c r="A13" s="15"/>
      <c r="B13" s="15"/>
      <c r="C13" s="15"/>
      <c r="D13" s="15"/>
      <c r="E13" s="9" t="s">
        <v>21</v>
      </c>
      <c r="F13" s="9"/>
      <c r="G13" s="9"/>
      <c r="H13" s="9"/>
      <c r="I13" s="17">
        <f ca="1">ROUND(SUM(INDIRECT(ADDRESS(ROW()+(-1), COLUMN()+(0), 1)),INDIRECT(ADDRESS(ROW()+(-2), COLUMN()+(0), 1)),INDIRECT(ADDRESS(ROW()+(-3), COLUMN()+(0), 1))), 2)</f>
        <v>26.78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1">
        <v>0.114</v>
      </c>
      <c r="F15" s="11"/>
      <c r="G15" s="11"/>
      <c r="H15" s="12">
        <v>63.96</v>
      </c>
      <c r="I15" s="12">
        <f ca="1">ROUND(INDIRECT(ADDRESS(ROW()+(0), COLUMN()+(-4), 1))*INDIRECT(ADDRESS(ROW()+(0), COLUMN()+(-1), 1)), 2)</f>
        <v>7.29</v>
      </c>
    </row>
    <row r="16" spans="1:9" ht="13.50" thickBot="1" customHeight="1">
      <c r="A16" s="1" t="s">
        <v>26</v>
      </c>
      <c r="B16" s="1"/>
      <c r="C16" s="10" t="s">
        <v>27</v>
      </c>
      <c r="D16" s="1" t="s">
        <v>28</v>
      </c>
      <c r="E16" s="11">
        <v>0.054</v>
      </c>
      <c r="F16" s="11"/>
      <c r="G16" s="11"/>
      <c r="H16" s="12">
        <v>41.71</v>
      </c>
      <c r="I16" s="12">
        <f ca="1">ROUND(INDIRECT(ADDRESS(ROW()+(0), COLUMN()+(-4), 1))*INDIRECT(ADDRESS(ROW()+(0), COLUMN()+(-1), 1)), 2)</f>
        <v>2.25</v>
      </c>
    </row>
    <row r="17" spans="1:9" ht="24.00" thickBot="1" customHeight="1">
      <c r="A17" s="1" t="s">
        <v>29</v>
      </c>
      <c r="B17" s="1"/>
      <c r="C17" s="10" t="s">
        <v>30</v>
      </c>
      <c r="D17" s="1" t="s">
        <v>31</v>
      </c>
      <c r="E17" s="13">
        <v>0.346</v>
      </c>
      <c r="F17" s="13"/>
      <c r="G17" s="13"/>
      <c r="H17" s="14">
        <v>4</v>
      </c>
      <c r="I17" s="14">
        <f ca="1">ROUND(INDIRECT(ADDRESS(ROW()+(0), COLUMN()+(-4), 1))*INDIRECT(ADDRESS(ROW()+(0), COLUMN()+(-1), 1)), 2)</f>
        <v>1.38</v>
      </c>
    </row>
    <row r="18" spans="1:9" ht="13.50" thickBot="1" customHeight="1">
      <c r="A18" s="15"/>
      <c r="B18" s="15"/>
      <c r="C18" s="15"/>
      <c r="D18" s="15"/>
      <c r="E18" s="9" t="s">
        <v>32</v>
      </c>
      <c r="F18" s="9"/>
      <c r="G18" s="9"/>
      <c r="H18" s="9"/>
      <c r="I18" s="17">
        <f ca="1">ROUND(SUM(INDIRECT(ADDRESS(ROW()+(-1), COLUMN()+(0), 1)),INDIRECT(ADDRESS(ROW()+(-2), COLUMN()+(0), 1)),INDIRECT(ADDRESS(ROW()+(-3), COLUMN()+(0), 1))), 2)</f>
        <v>10.92</v>
      </c>
    </row>
    <row r="19" spans="1:9" ht="13.50" thickBot="1" customHeight="1">
      <c r="A19" s="15">
        <v>3</v>
      </c>
      <c r="B19" s="15"/>
      <c r="C19" s="15"/>
      <c r="D19" s="18" t="s">
        <v>33</v>
      </c>
      <c r="E19" s="18"/>
      <c r="F19" s="18"/>
      <c r="G19" s="18"/>
      <c r="H19" s="15"/>
      <c r="I19" s="15"/>
    </row>
    <row r="20" spans="1:9" ht="13.50" thickBot="1" customHeight="1">
      <c r="A20" s="1" t="s">
        <v>34</v>
      </c>
      <c r="B20" s="1"/>
      <c r="C20" s="10" t="s">
        <v>35</v>
      </c>
      <c r="D20" s="1" t="s">
        <v>36</v>
      </c>
      <c r="E20" s="11">
        <v>0.337</v>
      </c>
      <c r="F20" s="11"/>
      <c r="G20" s="11"/>
      <c r="H20" s="12">
        <v>28.42</v>
      </c>
      <c r="I20" s="12">
        <f ca="1">ROUND(INDIRECT(ADDRESS(ROW()+(0), COLUMN()+(-4), 1))*INDIRECT(ADDRESS(ROW()+(0), COLUMN()+(-1), 1)), 2)</f>
        <v>9.58</v>
      </c>
    </row>
    <row r="21" spans="1:9" ht="13.50" thickBot="1" customHeight="1">
      <c r="A21" s="1" t="s">
        <v>37</v>
      </c>
      <c r="B21" s="1"/>
      <c r="C21" s="10" t="s">
        <v>38</v>
      </c>
      <c r="D21" s="1" t="s">
        <v>39</v>
      </c>
      <c r="E21" s="13">
        <v>0.332</v>
      </c>
      <c r="F21" s="13"/>
      <c r="G21" s="13"/>
      <c r="H21" s="14">
        <v>25.28</v>
      </c>
      <c r="I21" s="14">
        <f ca="1">ROUND(INDIRECT(ADDRESS(ROW()+(0), COLUMN()+(-4), 1))*INDIRECT(ADDRESS(ROW()+(0), COLUMN()+(-1), 1)), 2)</f>
        <v>8.39</v>
      </c>
    </row>
    <row r="22" spans="1:9" ht="13.50" thickBot="1" customHeight="1">
      <c r="A22" s="15"/>
      <c r="B22" s="15"/>
      <c r="C22" s="15"/>
      <c r="D22" s="15"/>
      <c r="E22" s="9" t="s">
        <v>40</v>
      </c>
      <c r="F22" s="9"/>
      <c r="G22" s="9"/>
      <c r="H22" s="9"/>
      <c r="I22" s="17">
        <f ca="1">ROUND(SUM(INDIRECT(ADDRESS(ROW()+(-1), COLUMN()+(0), 1)),INDIRECT(ADDRESS(ROW()+(-2), COLUMN()+(0), 1))), 2)</f>
        <v>17.97</v>
      </c>
    </row>
    <row r="23" spans="1:9" ht="13.50" thickBot="1" customHeight="1">
      <c r="A23" s="15">
        <v>4</v>
      </c>
      <c r="B23" s="15"/>
      <c r="C23" s="15"/>
      <c r="D23" s="18" t="s">
        <v>41</v>
      </c>
      <c r="E23" s="18"/>
      <c r="F23" s="18"/>
      <c r="G23" s="18"/>
      <c r="H23" s="15"/>
      <c r="I23" s="15"/>
    </row>
    <row r="24" spans="1:9" ht="13.50" thickBot="1" customHeight="1">
      <c r="A24" s="19"/>
      <c r="B24" s="19"/>
      <c r="C24" s="20" t="s">
        <v>42</v>
      </c>
      <c r="D24" s="19" t="s">
        <v>43</v>
      </c>
      <c r="E24" s="13">
        <v>2</v>
      </c>
      <c r="F24" s="13"/>
      <c r="G24" s="13"/>
      <c r="H24" s="14">
        <f ca="1">ROUND(SUM(INDIRECT(ADDRESS(ROW()+(-2), COLUMN()+(1), 1)),INDIRECT(ADDRESS(ROW()+(-6), COLUMN()+(1), 1)),INDIRECT(ADDRESS(ROW()+(-11), COLUMN()+(1), 1))), 2)</f>
        <v>55.67</v>
      </c>
      <c r="I24" s="14">
        <f ca="1">ROUND(INDIRECT(ADDRESS(ROW()+(0), COLUMN()+(-4), 1))*INDIRECT(ADDRESS(ROW()+(0), COLUMN()+(-1), 1))/100, 2)</f>
        <v>1.11</v>
      </c>
    </row>
    <row r="25" spans="1:9" ht="13.50" thickBot="1" customHeight="1">
      <c r="A25" s="21" t="s">
        <v>44</v>
      </c>
      <c r="B25" s="21"/>
      <c r="C25" s="22"/>
      <c r="D25" s="23"/>
      <c r="E25" s="24" t="s">
        <v>45</v>
      </c>
      <c r="F25" s="24"/>
      <c r="G25" s="24"/>
      <c r="H25" s="25"/>
      <c r="I25" s="26">
        <f ca="1">ROUND(SUM(INDIRECT(ADDRESS(ROW()+(-1), COLUMN()+(0), 1)),INDIRECT(ADDRESS(ROW()+(-3), COLUMN()+(0), 1)),INDIRECT(ADDRESS(ROW()+(-7), COLUMN()+(0), 1)),INDIRECT(ADDRESS(ROW()+(-12), COLUMN()+(0), 1))), 2)</f>
        <v>56.78</v>
      </c>
    </row>
    <row r="28" spans="1:9" ht="13.50" thickBot="1" customHeight="1">
      <c r="A28" s="27" t="s">
        <v>46</v>
      </c>
      <c r="B28" s="27"/>
      <c r="C28" s="27"/>
      <c r="D28" s="27"/>
      <c r="E28" s="27"/>
      <c r="F28" s="27" t="s">
        <v>47</v>
      </c>
      <c r="G28" s="27" t="s">
        <v>48</v>
      </c>
      <c r="H28" s="27"/>
      <c r="I28" s="27" t="s">
        <v>49</v>
      </c>
    </row>
    <row r="29" spans="1:9" ht="13.50" thickBot="1" customHeight="1">
      <c r="A29" s="28" t="s">
        <v>50</v>
      </c>
      <c r="B29" s="28"/>
      <c r="C29" s="28"/>
      <c r="D29" s="28"/>
      <c r="E29" s="28"/>
      <c r="F29" s="29">
        <v>182003</v>
      </c>
      <c r="G29" s="29">
        <v>2.3112e+007</v>
      </c>
      <c r="H29" s="29"/>
      <c r="I29" s="29">
        <v>4</v>
      </c>
    </row>
    <row r="30" spans="1:9" ht="13.50" thickBot="1" customHeight="1">
      <c r="A30" s="30" t="s">
        <v>51</v>
      </c>
      <c r="B30" s="30"/>
      <c r="C30" s="30"/>
      <c r="D30" s="30"/>
      <c r="E30" s="30"/>
      <c r="F30" s="31"/>
      <c r="G30" s="31"/>
      <c r="H30" s="31"/>
      <c r="I30" s="31"/>
    </row>
    <row r="31" spans="1:9" ht="13.50" thickBot="1" customHeight="1">
      <c r="A31" s="32" t="s">
        <v>52</v>
      </c>
      <c r="B31" s="32"/>
      <c r="C31" s="32"/>
      <c r="D31" s="32"/>
      <c r="E31" s="32"/>
      <c r="F31" s="33">
        <v>112009</v>
      </c>
      <c r="G31" s="33">
        <v>112009</v>
      </c>
      <c r="H31" s="33"/>
      <c r="I31" s="33"/>
    </row>
    <row r="34" spans="1:1" ht="33.75" thickBot="1" customHeight="1">
      <c r="A34" s="1" t="s">
        <v>53</v>
      </c>
      <c r="B34" s="1"/>
      <c r="C34" s="1"/>
      <c r="D34" s="1"/>
      <c r="E34" s="1"/>
      <c r="F34" s="1"/>
      <c r="G34" s="1"/>
      <c r="H34" s="1"/>
      <c r="I34" s="1"/>
    </row>
    <row r="35" spans="1:1" ht="33.75" thickBot="1" customHeight="1">
      <c r="A35" s="1" t="s">
        <v>54</v>
      </c>
      <c r="B35" s="1"/>
      <c r="C35" s="1"/>
      <c r="D35" s="1"/>
      <c r="E35" s="1"/>
      <c r="F35" s="1"/>
      <c r="G35" s="1"/>
      <c r="H35" s="1"/>
      <c r="I35" s="1"/>
    </row>
    <row r="36" spans="1:1" ht="33.75" thickBot="1" customHeight="1">
      <c r="A36" s="1" t="s">
        <v>55</v>
      </c>
      <c r="B36" s="1"/>
      <c r="C36" s="1"/>
      <c r="D36" s="1"/>
      <c r="E36" s="1"/>
      <c r="F36" s="1"/>
      <c r="G36" s="1"/>
      <c r="H36" s="1"/>
      <c r="I36" s="1"/>
    </row>
  </sheetData>
  <mergeCells count="5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G16"/>
    <mergeCell ref="A17:B17"/>
    <mergeCell ref="E17:G17"/>
    <mergeCell ref="A18:B18"/>
    <mergeCell ref="E18:H18"/>
    <mergeCell ref="A19:B19"/>
    <mergeCell ref="D19:G19"/>
    <mergeCell ref="A20:B20"/>
    <mergeCell ref="E20:G20"/>
    <mergeCell ref="A21:B21"/>
    <mergeCell ref="E21:G21"/>
    <mergeCell ref="A22:B22"/>
    <mergeCell ref="E22:H22"/>
    <mergeCell ref="A23:B23"/>
    <mergeCell ref="D23:G23"/>
    <mergeCell ref="A24:B24"/>
    <mergeCell ref="E24:G24"/>
    <mergeCell ref="A25:D25"/>
    <mergeCell ref="E25:H25"/>
    <mergeCell ref="A28:E28"/>
    <mergeCell ref="G28:H28"/>
    <mergeCell ref="A29:E29"/>
    <mergeCell ref="G29:H29"/>
    <mergeCell ref="I29:I31"/>
    <mergeCell ref="A30:E30"/>
    <mergeCell ref="G30:H30"/>
    <mergeCell ref="A31:E31"/>
    <mergeCell ref="G31:H31"/>
    <mergeCell ref="A34:I34"/>
    <mergeCell ref="A35:I35"/>
    <mergeCell ref="A36:I36"/>
  </mergeCells>
  <pageMargins left="0.147638" right="0.147638" top="0.206693" bottom="0.206693" header="0.0" footer="0.0"/>
  <pageSetup paperSize="9" orientation="portrait"/>
  <rowBreaks count="0" manualBreakCount="0">
    </rowBreaks>
</worksheet>
</file>