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<sst xmlns="http://schemas.openxmlformats.org/spreadsheetml/2006/main" count="49" uniqueCount="49">
  <si>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</si>
  <si>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IUE052</t>
  </si>
  <si>
    <t xml:space="preserve">U</t>
  </si>
  <si>
    <t xml:space="preserve">Estació depuradora biològica.</t>
  </si>
  <si>
    <r>
      <rPr>
        <sz val="8.25"/>
        <color rgb="FF000000"/>
        <rFont val="Arial"/>
        <family val="2"/>
      </rPr>
      <t xml:space="preserve">Estació depuradora biològica d'aigües residuals, tecnologia VFL, capacitat per a 25 a 75 usuaris (H.E.), càrrega mitjana de matèria orgànica contaminant (DBO5) de 3,6 kg/dia i cabal màxim d'aigua depurada de 8100 litres/dia.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</si>
  <si>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</si>
  <si>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</si>
  <si>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</si>
  <si>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</si>
  <si>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</si>
  <si>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</si>
  <si>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</si>
  <si>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mt46edb010j</t>
  </si>
  <si>
    <t xml:space="preserve">U</t>
  </si>
  <si>
    <t xml:space="preserve">Estació depuradora biològica d'aigües residuals, tecnologia VFL, capacitat per a 25 a 75 usuaris (H.E.), càrrega mitjana de matèria orgànica contaminant (DBO5) de 3,6 kg/dia i cabal màxim d'aigua depurada de 8100 litres/dia, equipada amb una estació de bombament, un reactor biològic tipus AT, dos compressors i un dipòsit de fangs, segons UNE-EN 12566-3.</t>
  </si>
  <si>
    <t xml:space="preserve">Subtotal materials: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</si>
  <si>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</si>
  <si>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</si>
  <si>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</si>
  <si>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</si>
  <si>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</si>
  <si>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</si>
  <si>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</si>
  <si>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</si>
  <si>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</si>
  <si>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</si>
  <si>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</si>
  <si>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</si>
  <si>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</si>
  <si>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</si>
  <si>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</si>
  <si>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</si>
  <si>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</si>
  <si>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</si>
  <si>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</si>
  <si>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</si>
  <si>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</si>
  <si>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</si>
  <si>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11.000,82€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</si>
  <si>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</si>
  <si>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</si>
  <si>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</si>
  <si>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</si>
  <si>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</si>
  <si>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12566-3:2005+A2:2013</t>
  </si>
  <si>
    <t xml:space="preserve">Pequeñas instalaciones de depuración de aguas residuales para poblaciones de hasta 50 habitantes equivalentes. Parte 3: Plantas de depuración de aguas residuales domésticas prefabricadas y/o montadas en su destino.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</si>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</sst>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85" customWidth="1"/>
    <col min="4" max="4" width="6.63" customWidth="1"/>
    <col min="5" max="5" width="69.19" customWidth="1"/>
    <col min="6" max="6" width="5.78" customWidth="1"/>
    <col min="7" max="7" width="7.31" customWidth="1"/>
    <col min="8" max="8" width="4.42" customWidth="1"/>
    <col min="9" max="9" width="9.69" customWidth="1"/>
    <col min="10" max="10" width="3.5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2"/>
      <c r="H10" s="14">
        <v>25667.1</v>
      </c>
      <c r="I10" s="14"/>
      <c r="J10" s="14">
        <f ca="1">ROUND(INDIRECT(ADDRESS(ROW()+(0), COLUMN()+(-4), 1))*INDIRECT(ADDRESS(ROW()+(0), COLUMN()+(-2), 1)), 2)</f>
        <v>25667.1</v>
      </c>
      <c r="K10" s="14"/>
    </row>
    <row r="11" spans="1:11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25667.1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  <c r="K12" s="15"/>
    </row>
    <row r="13" spans="1:11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1.1</v>
      </c>
      <c r="G13" s="12"/>
      <c r="H13" s="14">
        <v>56.47</v>
      </c>
      <c r="I13" s="14"/>
      <c r="J13" s="14">
        <f ca="1">ROUND(INDIRECT(ADDRESS(ROW()+(0), COLUMN()+(-4), 1))*INDIRECT(ADDRESS(ROW()+(0), COLUMN()+(-2), 1)), 2)</f>
        <v>62.12</v>
      </c>
      <c r="K13" s="14"/>
    </row>
    <row r="14" spans="1:11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62.12</v>
      </c>
      <c r="K14" s="17"/>
    </row>
    <row r="15" spans="1:11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5"/>
      <c r="I15" s="15"/>
      <c r="J15" s="15"/>
      <c r="K15" s="15"/>
    </row>
    <row r="16" spans="1:11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7.913</v>
      </c>
      <c r="G16" s="11"/>
      <c r="H16" s="13">
        <v>29.34</v>
      </c>
      <c r="I16" s="13"/>
      <c r="J16" s="13">
        <f ca="1">ROUND(INDIRECT(ADDRESS(ROW()+(0), COLUMN()+(-4), 1))*INDIRECT(ADDRESS(ROW()+(0), COLUMN()+(-2), 1)), 2)</f>
        <v>232.17</v>
      </c>
      <c r="K16" s="13"/>
    </row>
    <row r="17" spans="1:11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7.913</v>
      </c>
      <c r="G17" s="11"/>
      <c r="H17" s="13">
        <v>25.25</v>
      </c>
      <c r="I17" s="13"/>
      <c r="J17" s="13">
        <f ca="1">ROUND(INDIRECT(ADDRESS(ROW()+(0), COLUMN()+(-4), 1))*INDIRECT(ADDRESS(ROW()+(0), COLUMN()+(-2), 1)), 2)</f>
        <v>199.8</v>
      </c>
      <c r="K17" s="13"/>
    </row>
    <row r="18" spans="1:11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2.638</v>
      </c>
      <c r="G18" s="11"/>
      <c r="H18" s="13">
        <v>29.34</v>
      </c>
      <c r="I18" s="13"/>
      <c r="J18" s="13">
        <f ca="1">ROUND(INDIRECT(ADDRESS(ROW()+(0), COLUMN()+(-4), 1))*INDIRECT(ADDRESS(ROW()+(0), COLUMN()+(-2), 1)), 2)</f>
        <v>77.4</v>
      </c>
      <c r="K18" s="13"/>
    </row>
    <row r="19" spans="1:11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2">
        <v>2.638</v>
      </c>
      <c r="G19" s="12"/>
      <c r="H19" s="14">
        <v>25.25</v>
      </c>
      <c r="I19" s="14"/>
      <c r="J19" s="14">
        <f ca="1">ROUND(INDIRECT(ADDRESS(ROW()+(0), COLUMN()+(-4), 1))*INDIRECT(ADDRESS(ROW()+(0), COLUMN()+(-2), 1)), 2)</f>
        <v>66.61</v>
      </c>
      <c r="K19" s="14"/>
    </row>
    <row r="20" spans="1:11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1))), 2)</f>
        <v>575.98</v>
      </c>
      <c r="K20" s="17"/>
    </row>
    <row r="21" spans="1:11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5"/>
      <c r="I21" s="15"/>
      <c r="J21" s="15"/>
      <c r="K21" s="15"/>
    </row>
    <row r="22" spans="1:11" ht="13.50" thickBot="1" customHeight="1">
      <c r="A22" s="19"/>
      <c r="B22" s="19"/>
      <c r="C22" s="19"/>
      <c r="D22" s="20" t="s">
        <v>36</v>
      </c>
      <c r="E22" s="19" t="s">
        <v>37</v>
      </c>
      <c r="F22" s="12">
        <v>2</v>
      </c>
      <c r="G22" s="12"/>
      <c r="H22" s="14">
        <f ca="1">ROUND(SUM(INDIRECT(ADDRESS(ROW()+(-2), COLUMN()+(2), 1)),INDIRECT(ADDRESS(ROW()+(-8), COLUMN()+(2), 1)),INDIRECT(ADDRESS(ROW()+(-11), COLUMN()+(2), 1))), 2)</f>
        <v>26305.2</v>
      </c>
      <c r="I22" s="14"/>
      <c r="J22" s="14">
        <f ca="1">ROUND(INDIRECT(ADDRESS(ROW()+(0), COLUMN()+(-4), 1))*INDIRECT(ADDRESS(ROW()+(0), COLUMN()+(-2), 1))/100, 2)</f>
        <v>526.1</v>
      </c>
      <c r="K22" s="14"/>
    </row>
    <row r="23" spans="1:11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4"/>
      <c r="H23" s="25"/>
      <c r="I23" s="25"/>
      <c r="J23" s="26">
        <f ca="1">ROUND(SUM(INDIRECT(ADDRESS(ROW()+(-1), COLUMN()+(0), 1)),INDIRECT(ADDRESS(ROW()+(-3), COLUMN()+(0), 1)),INDIRECT(ADDRESS(ROW()+(-9), COLUMN()+(0), 1)),INDIRECT(ADDRESS(ROW()+(-12), COLUMN()+(0), 1))), 2)</f>
        <v>26831.3</v>
      </c>
      <c r="K23" s="26"/>
    </row>
    <row r="26" spans="1:11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/>
      <c r="I26" s="27" t="s">
        <v>42</v>
      </c>
      <c r="J26" s="27"/>
      <c r="K26" s="27" t="s">
        <v>43</v>
      </c>
    </row>
    <row r="27" spans="1:11" ht="13.50" thickBot="1" customHeight="1">
      <c r="A27" s="28" t="s">
        <v>44</v>
      </c>
      <c r="B27" s="28"/>
      <c r="C27" s="28"/>
      <c r="D27" s="28"/>
      <c r="E27" s="28"/>
      <c r="F27" s="28"/>
      <c r="G27" s="29">
        <v>882014</v>
      </c>
      <c r="H27" s="29"/>
      <c r="I27" s="29">
        <v>882015</v>
      </c>
      <c r="J27" s="29"/>
      <c r="K27" s="29">
        <v>3</v>
      </c>
    </row>
    <row r="28" spans="1:11" ht="34.50" thickBot="1" customHeight="1">
      <c r="A28" s="30" t="s">
        <v>45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74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I11"/>
    <mergeCell ref="J11:K11"/>
    <mergeCell ref="A12:C12"/>
    <mergeCell ref="E12:G12"/>
    <mergeCell ref="H12:I12"/>
    <mergeCell ref="J12:K12"/>
    <mergeCell ref="A13:C13"/>
    <mergeCell ref="F13:G13"/>
    <mergeCell ref="H13:I13"/>
    <mergeCell ref="J13:K13"/>
    <mergeCell ref="A14:C14"/>
    <mergeCell ref="F14:I14"/>
    <mergeCell ref="J14:K14"/>
    <mergeCell ref="A15:C15"/>
    <mergeCell ref="E15:G15"/>
    <mergeCell ref="H15:I15"/>
    <mergeCell ref="J15:K15"/>
    <mergeCell ref="A16:C16"/>
    <mergeCell ref="F16:G16"/>
    <mergeCell ref="H16:I16"/>
    <mergeCell ref="J16:K16"/>
    <mergeCell ref="A17:C17"/>
    <mergeCell ref="F17:G17"/>
    <mergeCell ref="H17:I17"/>
    <mergeCell ref="J17:K17"/>
    <mergeCell ref="A18:C18"/>
    <mergeCell ref="F18:G18"/>
    <mergeCell ref="H18:I18"/>
    <mergeCell ref="J18:K18"/>
    <mergeCell ref="A19:C19"/>
    <mergeCell ref="F19:G19"/>
    <mergeCell ref="H19:I19"/>
    <mergeCell ref="J19:K19"/>
    <mergeCell ref="A20:C20"/>
    <mergeCell ref="F20:I20"/>
    <mergeCell ref="J20:K20"/>
    <mergeCell ref="A21:C21"/>
    <mergeCell ref="E21:G21"/>
    <mergeCell ref="H21:I21"/>
    <mergeCell ref="J21:K21"/>
    <mergeCell ref="A22:C22"/>
    <mergeCell ref="F22:G22"/>
    <mergeCell ref="H22:I22"/>
    <mergeCell ref="J22:K22"/>
    <mergeCell ref="A23:E23"/>
    <mergeCell ref="F23:I23"/>
    <mergeCell ref="J23:K23"/>
    <mergeCell ref="A26:F26"/>
    <mergeCell ref="G26:H26"/>
    <mergeCell ref="I26:J26"/>
    <mergeCell ref="A27:F27"/>
    <mergeCell ref="G27:H28"/>
    <mergeCell ref="I27:J28"/>
    <mergeCell ref="K27:K28"/>
    <mergeCell ref="A28:F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