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<sst xmlns="http://schemas.openxmlformats.org/spreadsheetml/2006/main" count="36" uniqueCount="36">
  <si>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</si>
  <si>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IUD100</t>
  </si>
  <si>
    <t xml:space="preserve">m²</t>
  </si>
  <si>
    <t xml:space="preserve">Emmacat drenant.</t>
  </si>
  <si>
    <r>
      <rPr>
        <sz val="8.25"/>
        <color rgb="FF000000"/>
        <rFont val="Arial"/>
        <family val="2"/>
      </rPr>
      <t xml:space="preserve">Emmacat drenant sobre el terreny per a recollida d'aigües pluvials, compost per: capa de 25 cm de grava de pedrera de pedra calcària, Ø40/70 mm, estesa amb mitjans mecànics i compactació amb mitjans manuals.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</si>
  <si>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</si>
  <si>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</si>
  <si>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</si>
  <si>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</si>
  <si>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</si>
  <si>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</si>
  <si>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</si>
  <si>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mt01are010a</t>
  </si>
  <si>
    <t xml:space="preserve">m³</t>
  </si>
  <si>
    <t xml:space="preserve">Grava de pedrera de pedra calcària, de 40 a 70 mm de diàmetre.</t>
  </si>
  <si>
    <t xml:space="preserve">Subtotal materials:</t>
  </si>
  <si>
    <t xml:space="preserve">Equip i maquinària</t>
  </si>
  <si>
    <t xml:space="preserve">mq01pan010a</t>
  </si>
  <si>
    <t xml:space="preserve">h</t>
  </si>
  <si>
    <t xml:space="preserve">Pala carregadora sobre pneumàtics de 120 kW/1,9 m³.</t>
  </si>
  <si>
    <t xml:space="preserve">mq02cia020j</t>
  </si>
  <si>
    <t xml:space="preserve">h</t>
  </si>
  <si>
    <t xml:space="preserve">Camió cisterna, de 8 m³ de capacitat.</t>
  </si>
  <si>
    <t xml:space="preserve">mq02rod010d</t>
  </si>
  <si>
    <t xml:space="preserve">h</t>
  </si>
  <si>
    <t xml:space="preserve">Safata vibrant de guiat manual, de 300 kg, amplada de treball 70 cm, reversible.</t>
  </si>
  <si>
    <t xml:space="preserve">Subtotal equip i maquinària: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</si>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</sst>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0.68" customWidth="1"/>
    <col min="4" max="4" width="7.99" customWidth="1"/>
    <col min="5" max="5" width="67.49" customWidth="1"/>
    <col min="6" max="6" width="15.64" customWidth="1"/>
    <col min="7" max="7" width="13.94" customWidth="1"/>
    <col min="8" max="8" width="9.1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0.25</v>
      </c>
      <c r="G10" s="14">
        <v>19.16</v>
      </c>
      <c r="H10" s="14">
        <f ca="1">ROUND(INDIRECT(ADDRESS(ROW()+(0), COLUMN()+(-2), 1))*INDIRECT(ADDRESS(ROW()+(0), COLUMN()+(-1), 1)), 2)</f>
        <v>4.79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4.79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0.013</v>
      </c>
      <c r="G13" s="13">
        <v>45.95</v>
      </c>
      <c r="H13" s="13">
        <f ca="1">ROUND(INDIRECT(ADDRESS(ROW()+(0), COLUMN()+(-2), 1))*INDIRECT(ADDRESS(ROW()+(0), COLUMN()+(-1), 1)), 2)</f>
        <v>0.6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0.013</v>
      </c>
      <c r="G14" s="13">
        <v>121.25</v>
      </c>
      <c r="H14" s="13">
        <f ca="1">ROUND(INDIRECT(ADDRESS(ROW()+(0), COLUMN()+(-2), 1))*INDIRECT(ADDRESS(ROW()+(0), COLUMN()+(-1), 1)), 2)</f>
        <v>1.58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2">
        <v>0.013</v>
      </c>
      <c r="G15" s="14">
        <v>7.3</v>
      </c>
      <c r="H15" s="14">
        <f ca="1">ROUND(INDIRECT(ADDRESS(ROW()+(0), COLUMN()+(-2), 1))*INDIRECT(ADDRESS(ROW()+(0), COLUMN()+(-1), 1)), 2)</f>
        <v>0.09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2.27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2">
        <v>0.29</v>
      </c>
      <c r="G18" s="14">
        <v>23.81</v>
      </c>
      <c r="H18" s="14">
        <f ca="1">ROUND(INDIRECT(ADDRESS(ROW()+(0), COLUMN()+(-2), 1))*INDIRECT(ADDRESS(ROW()+(0), COLUMN()+(-1), 1)), 2)</f>
        <v>6.9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1))), 2)</f>
        <v>6.9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33</v>
      </c>
      <c r="E21" s="19" t="s">
        <v>34</v>
      </c>
      <c r="F21" s="12">
        <v>2</v>
      </c>
      <c r="G21" s="14">
        <f ca="1">ROUND(SUM(INDIRECT(ADDRESS(ROW()+(-2), COLUMN()+(1), 1)),INDIRECT(ADDRESS(ROW()+(-5), COLUMN()+(1), 1)),INDIRECT(ADDRESS(ROW()+(-10), COLUMN()+(1), 1))), 2)</f>
        <v>13.96</v>
      </c>
      <c r="H21" s="14">
        <f ca="1">ROUND(INDIRECT(ADDRESS(ROW()+(0), COLUMN()+(-2), 1))*INDIRECT(ADDRESS(ROW()+(0), COLUMN()+(-1), 1))/100, 2)</f>
        <v>0.28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1)),INDIRECT(ADDRESS(ROW()+(-6), COLUMN()+(0), 1)),INDIRECT(ADDRESS(ROW()+(-11), COLUMN()+(0), 1))), 2)</f>
        <v>14.24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  <mergeCell ref="A20:C20"/>
    <mergeCell ref="E20:F20"/>
    <mergeCell ref="A21:C21"/>
    <mergeCell ref="A22:C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