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<sst xmlns="http://schemas.openxmlformats.org/spreadsheetml/2006/main" count="54" uniqueCount="54">
  <si>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</si>
  <si>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ZVG030</t>
  </si>
  <si>
    <t xml:space="preserve">m²</t>
  </si>
  <si>
    <t xml:space="preserve">Sistema de façana ventilada "LEVANTINA", de placa de gres porcellànic laminat, per a revestiment exterior de façana existent.</t>
  </si>
  <si>
    <r>
      <rPr>
        <sz val="8.25"/>
        <color rgb="FF000000"/>
        <rFont val="Arial"/>
        <family val="2"/>
      </rPr>
      <t xml:space="preserve">Rehabilitació energètica de façana, mitjançant sistema de façana ventilada "LEVANTINA",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mm d'espessor, compost de </t>
    </r>
    <r>
      <rPr>
        <b/>
        <sz val="8.25"/>
        <color rgb="FF000000"/>
        <rFont val="Arial"/>
        <family val="2"/>
      </rPr>
      <t xml:space="preserve">rajoles de gres porcellànic de gran format reforçat amb fibra de vidre, Lámina Porcelánica Techlam® "LEVANTINA", de 3000x1000 mm i 3 mm d'espessor, sèrie Basic, model Antracita, acabat antilliscant, col·locades amb grapa vista i aïllament de panell de llana mineral, segons UNE-EN 13162, de 40 mm d'espessor, revestit per una de les seves cares amb un vel negre, fixat mecànicament sobre façana existent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</si>
  <si>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</si>
  <si>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</si>
  <si>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</si>
  <si>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</si>
  <si>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</si>
  <si>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</si>
  <si>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</si>
  <si>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mt16lva070b</t>
  </si>
  <si>
    <t xml:space="preserve">m²</t>
  </si>
  <si>
    <t xml:space="preserve">Panell de llana mineral, segons UNE-EN 13162, de 40 mm d'espessor, revestit per una de les seves cares amb un vel negre, resistència tèrmica 1,1 m²K/W, conductivitat tèrmica 0,035 W/(mK).</t>
  </si>
  <si>
    <t xml:space="preserve">mt16aaa020ab</t>
  </si>
  <si>
    <t xml:space="preserve">U</t>
  </si>
  <si>
    <t xml:space="preserve">Fixació mecànica per plafons aïllants de llana mineral,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</si>
  <si>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</si>
  <si>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</si>
  <si>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</si>
  <si>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mt12pcl010aaaa</t>
  </si>
  <si>
    <t xml:space="preserve">m²</t>
  </si>
  <si>
    <t xml:space="preserve">Revestiment de rajoles de gres porcellànic de gran format reforçat amb fibra de vidre, Lámina Porcelánica Techlam® "LEVANTINA", de 3000x1000 mm i 3 mm d'espessor, sèrie Basic, model Antracita, acabat antilliscant, col·locades amb grapa vista; inclús p/p d' ancoratges puntuals d'acer inoxidable AISI 304, fixats a un bastidor d'acer galvanitzat pintat, perfils per a acabats, arrencades, separadors, escapçadures, cargolam i altres elements de fixació.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</si>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</sst>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80" customWidth="1"/>
    <col min="4" max="4" width="55.76" customWidth="1"/>
    <col min="5" max="5" width="11.73" customWidth="1"/>
    <col min="6" max="6" width="1.53" customWidth="1"/>
    <col min="7" max="7" width="10.71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</row>
    <row r="8" spans="1:9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/>
      <c r="G8" s="6" t="s">
        <v>9</v>
      </c>
      <c r="H8" s="6" t="s">
        <v>10</v>
      </c>
      <c r="I8" s="6"/>
    </row>
    <row r="9" spans="1:9" ht="13.50" thickBot="1" customHeight="1">
      <c r="A9" s="7">
        <v>1.000000</v>
      </c>
      <c r="B9" s="7"/>
      <c r="C9" s="7"/>
      <c r="D9" s="8" t="s">
        <v>11</v>
      </c>
      <c r="E9" s="8"/>
      <c r="F9" s="8"/>
      <c r="G9" s="7"/>
      <c r="H9" s="7"/>
      <c r="I9" s="7"/>
    </row>
    <row r="10" spans="1:9" ht="45.0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0"/>
      <c r="G10" s="11">
        <v>5.340000</v>
      </c>
      <c r="H10" s="11">
        <f ca="1">ROUND(INDIRECT(ADDRESS(ROW()+(0), COLUMN()+(-3), 1))*INDIRECT(ADDRESS(ROW()+(0), COLUMN()+(-1), 1)), 2)</f>
        <v>5.610000</v>
      </c>
      <c r="I10" s="11"/>
    </row>
    <row r="11" spans="1:9" ht="24.00" thickBot="1" customHeight="1">
      <c r="A11" s="1" t="s">
        <v>15</v>
      </c>
      <c r="B11" s="1"/>
      <c r="C11" s="9" t="s">
        <v>16</v>
      </c>
      <c r="D11" s="1" t="s">
        <v>17</v>
      </c>
      <c r="E11" s="10">
        <v>4.000000</v>
      </c>
      <c r="F11" s="10"/>
      <c r="G11" s="11">
        <v>0.200000</v>
      </c>
      <c r="H11" s="11">
        <f ca="1">ROUND(INDIRECT(ADDRESS(ROW()+(0), COLUMN()+(-3), 1))*INDIRECT(ADDRESS(ROW()+(0), COLUMN()+(-1), 1)), 2)</f>
        <v>0.800000</v>
      </c>
      <c r="I11" s="11"/>
    </row>
    <row r="12" spans="1:9" ht="13.50" thickBot="1" customHeight="1">
      <c r="A12" s="1" t="s">
        <v>18</v>
      </c>
      <c r="B12" s="1"/>
      <c r="C12" s="9" t="s">
        <v>19</v>
      </c>
      <c r="D12" s="1" t="s">
        <v>20</v>
      </c>
      <c r="E12" s="10">
        <v>0.440000</v>
      </c>
      <c r="F12" s="10"/>
      <c r="G12" s="11">
        <v>0.300000</v>
      </c>
      <c r="H12" s="11">
        <f ca="1">ROUND(INDIRECT(ADDRESS(ROW()+(0), COLUMN()+(-3), 1))*INDIRECT(ADDRESS(ROW()+(0), COLUMN()+(-1), 1)), 2)</f>
        <v>0.130000</v>
      </c>
      <c r="I12" s="11"/>
    </row>
    <row r="13" spans="1:9" ht="87.00" thickBot="1" customHeight="1">
      <c r="A13" s="1" t="s">
        <v>21</v>
      </c>
      <c r="B13" s="1"/>
      <c r="C13" s="9" t="s">
        <v>22</v>
      </c>
      <c r="D13" s="1" t="s">
        <v>23</v>
      </c>
      <c r="E13" s="12">
        <v>1.050000</v>
      </c>
      <c r="F13" s="12"/>
      <c r="G13" s="13">
        <v>95.380000</v>
      </c>
      <c r="H13" s="13">
        <f ca="1">ROUND(INDIRECT(ADDRESS(ROW()+(0), COLUMN()+(-3), 1))*INDIRECT(ADDRESS(ROW()+(0), COLUMN()+(-1), 1)), 2)</f>
        <v>100.150000</v>
      </c>
      <c r="I13" s="13"/>
    </row>
    <row r="14" spans="1:9" ht="13.50" thickBot="1" customHeight="1">
      <c r="A14" s="14"/>
      <c r="B14" s="14"/>
      <c r="C14" s="14"/>
      <c r="D14" s="14"/>
      <c r="E14" s="8" t="s">
        <v>24</v>
      </c>
      <c r="F14" s="8"/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106.690000</v>
      </c>
      <c r="I14" s="16"/>
    </row>
    <row r="15" spans="1:9" ht="13.50" thickBot="1" customHeight="1">
      <c r="A15" s="14">
        <v>2.000000</v>
      </c>
      <c r="B15" s="14"/>
      <c r="C15" s="14"/>
      <c r="D15" s="17" t="s">
        <v>25</v>
      </c>
      <c r="E15" s="17"/>
      <c r="F15" s="17"/>
      <c r="G15" s="14"/>
      <c r="H15" s="14"/>
      <c r="I15" s="14"/>
    </row>
    <row r="16" spans="1:9" ht="13.50" thickBot="1" customHeight="1">
      <c r="A16" s="1" t="s">
        <v>26</v>
      </c>
      <c r="B16" s="1"/>
      <c r="C16" s="9" t="s">
        <v>27</v>
      </c>
      <c r="D16" s="1" t="s">
        <v>28</v>
      </c>
      <c r="E16" s="10">
        <v>0.165000</v>
      </c>
      <c r="F16" s="10"/>
      <c r="G16" s="11">
        <v>24.080000</v>
      </c>
      <c r="H16" s="11">
        <f ca="1">ROUND(INDIRECT(ADDRESS(ROW()+(0), COLUMN()+(-3), 1))*INDIRECT(ADDRESS(ROW()+(0), COLUMN()+(-1), 1)), 2)</f>
        <v>3.970000</v>
      </c>
      <c r="I16" s="11"/>
    </row>
    <row r="17" spans="1:9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0.165000</v>
      </c>
      <c r="F17" s="10"/>
      <c r="G17" s="11">
        <v>20.680000</v>
      </c>
      <c r="H17" s="11">
        <f ca="1">ROUND(INDIRECT(ADDRESS(ROW()+(0), COLUMN()+(-3), 1))*INDIRECT(ADDRESS(ROW()+(0), COLUMN()+(-1), 1)), 2)</f>
        <v>3.410000</v>
      </c>
      <c r="I17" s="11"/>
    </row>
    <row r="18" spans="1:9" ht="13.50" thickBot="1" customHeight="1">
      <c r="A18" s="1" t="s">
        <v>32</v>
      </c>
      <c r="B18" s="1"/>
      <c r="C18" s="9" t="s">
        <v>33</v>
      </c>
      <c r="D18" s="1" t="s">
        <v>34</v>
      </c>
      <c r="E18" s="10">
        <v>1.372000</v>
      </c>
      <c r="F18" s="10"/>
      <c r="G18" s="11">
        <v>24.080000</v>
      </c>
      <c r="H18" s="11">
        <f ca="1">ROUND(INDIRECT(ADDRESS(ROW()+(0), COLUMN()+(-3), 1))*INDIRECT(ADDRESS(ROW()+(0), COLUMN()+(-1), 1)), 2)</f>
        <v>33.040000</v>
      </c>
      <c r="I18" s="11"/>
    </row>
    <row r="19" spans="1:9" ht="13.50" thickBot="1" customHeight="1">
      <c r="A19" s="1" t="s">
        <v>35</v>
      </c>
      <c r="B19" s="1"/>
      <c r="C19" s="9" t="s">
        <v>36</v>
      </c>
      <c r="D19" s="1" t="s">
        <v>37</v>
      </c>
      <c r="E19" s="12">
        <v>1.372000</v>
      </c>
      <c r="F19" s="12"/>
      <c r="G19" s="13">
        <v>20.680000</v>
      </c>
      <c r="H19" s="13">
        <f ca="1">ROUND(INDIRECT(ADDRESS(ROW()+(0), COLUMN()+(-3), 1))*INDIRECT(ADDRESS(ROW()+(0), COLUMN()+(-1), 1)), 2)</f>
        <v>28.370000</v>
      </c>
      <c r="I19" s="13"/>
    </row>
    <row r="20" spans="1:9" ht="13.50" thickBot="1" customHeight="1">
      <c r="A20" s="14"/>
      <c r="B20" s="14"/>
      <c r="C20" s="14"/>
      <c r="D20" s="14"/>
      <c r="E20" s="8" t="s">
        <v>38</v>
      </c>
      <c r="F20" s="8"/>
      <c r="G20" s="8"/>
      <c r="H20" s="16">
        <f ca="1">ROUND(SUM(INDIRECT(ADDRESS(ROW()+(-1), COLUMN()+(0), 1)),INDIRECT(ADDRESS(ROW()+(-2), COLUMN()+(0), 1)),INDIRECT(ADDRESS(ROW()+(-3), COLUMN()+(0), 1)),INDIRECT(ADDRESS(ROW()+(-4), COLUMN()+(0), 1))), 2)</f>
        <v>68.790000</v>
      </c>
      <c r="I20" s="16"/>
    </row>
    <row r="21" spans="1:9" ht="13.50" thickBot="1" customHeight="1">
      <c r="A21" s="14">
        <v>3.000000</v>
      </c>
      <c r="B21" s="14"/>
      <c r="C21" s="14"/>
      <c r="D21" s="17" t="s">
        <v>39</v>
      </c>
      <c r="E21" s="17"/>
      <c r="F21" s="17"/>
      <c r="G21" s="14"/>
      <c r="H21" s="14"/>
      <c r="I21" s="14"/>
    </row>
    <row r="22" spans="1:9" ht="13.50" thickBot="1" customHeight="1">
      <c r="A22" s="18"/>
      <c r="B22" s="18"/>
      <c r="C22" s="19" t="s">
        <v>40</v>
      </c>
      <c r="D22" s="18" t="s">
        <v>41</v>
      </c>
      <c r="E22" s="12">
        <v>3.000000</v>
      </c>
      <c r="F22" s="12"/>
      <c r="G22" s="13">
        <f ca="1">ROUND(SUM(INDIRECT(ADDRESS(ROW()+(-2), COLUMN()+(1), 1)),INDIRECT(ADDRESS(ROW()+(-8), COLUMN()+(1), 1))), 2)</f>
        <v>175.480000</v>
      </c>
      <c r="H22" s="13">
        <f ca="1">ROUND(INDIRECT(ADDRESS(ROW()+(0), COLUMN()+(-3), 1))*INDIRECT(ADDRESS(ROW()+(0), COLUMN()+(-1), 1))/100, 2)</f>
        <v>5.260000</v>
      </c>
      <c r="I22" s="13"/>
    </row>
    <row r="23" spans="1:9" ht="13.50" thickBot="1" customHeight="1">
      <c r="A23" s="20" t="s">
        <v>42</v>
      </c>
      <c r="B23" s="20"/>
      <c r="C23" s="21"/>
      <c r="D23" s="22"/>
      <c r="E23" s="23" t="s">
        <v>43</v>
      </c>
      <c r="F23" s="23"/>
      <c r="G23" s="24"/>
      <c r="H23" s="25">
        <f ca="1">ROUND(SUM(INDIRECT(ADDRESS(ROW()+(-1), COLUMN()+(0), 1)),INDIRECT(ADDRESS(ROW()+(-3), COLUMN()+(0), 1)),INDIRECT(ADDRESS(ROW()+(-9), COLUMN()+(0), 1))), 2)</f>
        <v>180.740000</v>
      </c>
      <c r="I23" s="25"/>
    </row>
    <row r="26" spans="1:9" ht="13.50" thickBot="1" customHeight="1">
      <c r="A26" s="26" t="s">
        <v>44</v>
      </c>
      <c r="B26" s="26"/>
      <c r="C26" s="26"/>
      <c r="D26" s="26"/>
      <c r="E26" s="26" t="s">
        <v>45</v>
      </c>
      <c r="F26" s="26" t="s">
        <v>46</v>
      </c>
      <c r="G26" s="26"/>
      <c r="H26" s="26"/>
      <c r="I26" s="26" t="s">
        <v>47</v>
      </c>
    </row>
    <row r="27" spans="1:9" ht="13.50" thickBot="1" customHeight="1">
      <c r="A27" s="27" t="s">
        <v>48</v>
      </c>
      <c r="B27" s="27"/>
      <c r="C27" s="27"/>
      <c r="D27" s="27"/>
      <c r="E27" s="28">
        <v>1072015.000000</v>
      </c>
      <c r="F27" s="28">
        <v>1072016.000000</v>
      </c>
      <c r="G27" s="28"/>
      <c r="H27" s="28"/>
      <c r="I27" s="28" t="s">
        <v>49</v>
      </c>
    </row>
    <row r="28" spans="1:9" ht="24.00" thickBot="1" customHeight="1">
      <c r="A28" s="29" t="s">
        <v>50</v>
      </c>
      <c r="B28" s="29"/>
      <c r="C28" s="29"/>
      <c r="D28" s="29"/>
      <c r="E28" s="30"/>
      <c r="F28" s="30"/>
      <c r="G28" s="30"/>
      <c r="H28" s="30"/>
      <c r="I28" s="30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</row>
  </sheetData>
  <mergeCells count="61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G14"/>
    <mergeCell ref="H14:I14"/>
    <mergeCell ref="A15:B15"/>
    <mergeCell ref="D15:F15"/>
    <mergeCell ref="H15:I15"/>
    <mergeCell ref="A16:B16"/>
    <mergeCell ref="E16:F16"/>
    <mergeCell ref="H16:I16"/>
    <mergeCell ref="A17:B17"/>
    <mergeCell ref="E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G20"/>
    <mergeCell ref="H20:I20"/>
    <mergeCell ref="A21:B21"/>
    <mergeCell ref="D21:F21"/>
    <mergeCell ref="H21:I21"/>
    <mergeCell ref="A22:B22"/>
    <mergeCell ref="E22:F22"/>
    <mergeCell ref="H22:I22"/>
    <mergeCell ref="A23:D23"/>
    <mergeCell ref="E23:G23"/>
    <mergeCell ref="H23:I23"/>
    <mergeCell ref="A26:D26"/>
    <mergeCell ref="F26:H26"/>
    <mergeCell ref="A27:D27"/>
    <mergeCell ref="E27:E28"/>
    <mergeCell ref="F27:H28"/>
    <mergeCell ref="I27:I28"/>
    <mergeCell ref="A28:D28"/>
    <mergeCell ref="A31:I31"/>
    <mergeCell ref="A32:I32"/>
    <mergeCell ref="A33:I33"/>
  </mergeCells>
  <pageMargins left="0.620079" right="0.472441" top="0.472441" bottom="0.472441" header="0.0" footer="0.0"/>
  <pageSetup paperSize="9" orientation="portrait"/>
  <rowBreaks count="0" manualBreakCount="0">
    </rowBreaks>
</worksheet>
</file>