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<sst xmlns="http://schemas.openxmlformats.org/spreadsheetml/2006/main" count="57" uniqueCount="57">
  <si>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</si>
  <si>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ZVE010</t>
  </si>
  <si>
    <t xml:space="preserve">m²</t>
  </si>
  <si>
    <t xml:space="preserve">Sistema de façana ventilada, de placa ceràmica extrudida, per a revestiment exterior de façana existent.</t>
  </si>
  <si>
    <r>
      <rPr>
        <sz val="8.25"/>
        <color rgb="FF000000"/>
        <rFont val="Arial"/>
        <family val="2"/>
      </rPr>
      <t xml:space="preserve">Rehabilitació energètica de façana, mitjançant sistema de façana ventilada, de 1,6 cm d'espessor, format per plaques ceràmiques extrudides alveolars, lleugeres, de 300 mm d'altura, de 500 a 700 mm de longitud i 16 mm de gruix, gamma de colors naturals, col·locades mitjançant sistema d'ancoratge horitzontal continu ocult, sobre subestructura suport composta de perfils verticals en T, perfils horitzontals per a sustentació, molls i mènsules per retenció dels perfils verticals subjectes mitjançant ancoratges i cargols, i aïllament de panell de llana mineral, segons UNE-EN 13162, de 40 mm d'espessor, revestit per una de les seves cares amb un vel negre, resistència tèrmica 1,1 m²K/W, conductivitat tèrmica 0,035 W/(mK), col·locat a topall, fixat mecànicament sobre façana existent.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</si>
  <si>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</si>
  <si>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</si>
  <si>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</si>
  <si>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</si>
  <si>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</si>
  <si>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</si>
  <si>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</si>
  <si>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mt16lva070b</t>
  </si>
  <si>
    <t xml:space="preserve">m²</t>
  </si>
  <si>
    <t xml:space="preserve">Panell de llana mineral, segons UNE-EN 13162, de 40 mm d'espessor, revestit per una de les seves cares amb un vel negre, resistència tèrmica 1,1 m²K/W, conductivitat tèrmica 0,035 W/(mK).</t>
  </si>
  <si>
    <t xml:space="preserve">mt16aaa020ab</t>
  </si>
  <si>
    <t xml:space="preserve">U</t>
  </si>
  <si>
    <t xml:space="preserve">Fixació mecànica per plafons aïllants de llana mineral, col·locats directament sobre la superfície suport.</t>
  </si>
  <si>
    <t xml:space="preserve">mt16aaa030</t>
  </si>
  <si>
    <t xml:space="preserve">m</t>
  </si>
  <si>
    <t xml:space="preserve">Cinta autoadhesiva per closa de juntes.</t>
  </si>
  <si>
    <t xml:space="preserve">mt12pcm010aa</t>
  </si>
  <si>
    <t xml:space="preserve">m²</t>
  </si>
  <si>
    <t xml:space="preserve">Placa ceràmica extrudida alveolar, lleugera, de 300 mm d'altura, de 500 a 700 mm de longitud i 16 mm de gruix, gamma de colors naturals, realitzada amb junts horitzontals encadellades, per a ocultació de la subestructura.</t>
  </si>
  <si>
    <t xml:space="preserve">mt12pcm015a</t>
  </si>
  <si>
    <t xml:space="preserve">m²</t>
  </si>
  <si>
    <t xml:space="preserve">Subestructura suport, composta de perfils verticals en T, perfils horitzontals per a sustentació, adhesiu de muntatge i mènsules per retenció dels perfils verticals subjectes mitjançant ancoratges i cargols.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</si>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</sst>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12" customWidth="1"/>
    <col min="4" max="4" width="74.12" customWidth="1"/>
    <col min="5" max="5" width="1.02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1.000000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1.050000</v>
      </c>
      <c r="G10" s="11"/>
      <c r="H10" s="12">
        <v>5.340000</v>
      </c>
      <c r="I10" s="12">
        <f ca="1">ROUND(INDIRECT(ADDRESS(ROW()+(0), COLUMN()+(-3), 1))*INDIRECT(ADDRESS(ROW()+(0), COLUMN()+(-1), 1)), 2)</f>
        <v>5.610000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4.000000</v>
      </c>
      <c r="G11" s="11"/>
      <c r="H11" s="12">
        <v>0.200000</v>
      </c>
      <c r="I11" s="12">
        <f ca="1">ROUND(INDIRECT(ADDRESS(ROW()+(0), COLUMN()+(-3), 1))*INDIRECT(ADDRESS(ROW()+(0), COLUMN()+(-1), 1)), 2)</f>
        <v>0.800000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0.440000</v>
      </c>
      <c r="G12" s="11"/>
      <c r="H12" s="12">
        <v>0.300000</v>
      </c>
      <c r="I12" s="12">
        <f ca="1">ROUND(INDIRECT(ADDRESS(ROW()+(0), COLUMN()+(-3), 1))*INDIRECT(ADDRESS(ROW()+(0), COLUMN()+(-1), 1)), 2)</f>
        <v>0.130000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1.050000</v>
      </c>
      <c r="G13" s="11"/>
      <c r="H13" s="12">
        <v>28.230000</v>
      </c>
      <c r="I13" s="12">
        <f ca="1">ROUND(INDIRECT(ADDRESS(ROW()+(0), COLUMN()+(-3), 1))*INDIRECT(ADDRESS(ROW()+(0), COLUMN()+(-1), 1)), 2)</f>
        <v>29.640000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3">
        <v>1.000000</v>
      </c>
      <c r="G14" s="13"/>
      <c r="H14" s="14">
        <v>24.250000</v>
      </c>
      <c r="I14" s="14">
        <f ca="1">ROUND(INDIRECT(ADDRESS(ROW()+(0), COLUMN()+(-3), 1))*INDIRECT(ADDRESS(ROW()+(0), COLUMN()+(-1), 1)), 2)</f>
        <v>24.250000</v>
      </c>
    </row>
    <row r="15" spans="1:9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60.430000</v>
      </c>
    </row>
    <row r="16" spans="1:9" ht="13.50" thickBot="1" customHeight="1">
      <c r="A16" s="15">
        <v>2.000000</v>
      </c>
      <c r="B16" s="15"/>
      <c r="C16" s="15"/>
      <c r="D16" s="18" t="s">
        <v>28</v>
      </c>
      <c r="E16" s="18"/>
      <c r="F16" s="18"/>
      <c r="G16" s="18"/>
      <c r="H16" s="15"/>
      <c r="I16" s="15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0.165000</v>
      </c>
      <c r="G17" s="11"/>
      <c r="H17" s="12">
        <v>24.570000</v>
      </c>
      <c r="I17" s="12">
        <f ca="1">ROUND(INDIRECT(ADDRESS(ROW()+(0), COLUMN()+(-3), 1))*INDIRECT(ADDRESS(ROW()+(0), COLUMN()+(-1), 1)), 2)</f>
        <v>4.050000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0.165000</v>
      </c>
      <c r="G18" s="11"/>
      <c r="H18" s="12">
        <v>21.140000</v>
      </c>
      <c r="I18" s="12">
        <f ca="1">ROUND(INDIRECT(ADDRESS(ROW()+(0), COLUMN()+(-3), 1))*INDIRECT(ADDRESS(ROW()+(0), COLUMN()+(-1), 1)), 2)</f>
        <v>3.490000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1.209000</v>
      </c>
      <c r="G19" s="11"/>
      <c r="H19" s="12">
        <v>24.570000</v>
      </c>
      <c r="I19" s="12">
        <f ca="1">ROUND(INDIRECT(ADDRESS(ROW()+(0), COLUMN()+(-3), 1))*INDIRECT(ADDRESS(ROW()+(0), COLUMN()+(-1), 1)), 2)</f>
        <v>29.710000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3">
        <v>1.209000</v>
      </c>
      <c r="G20" s="13"/>
      <c r="H20" s="14">
        <v>21.140000</v>
      </c>
      <c r="I20" s="14">
        <f ca="1">ROUND(INDIRECT(ADDRESS(ROW()+(0), COLUMN()+(-3), 1))*INDIRECT(ADDRESS(ROW()+(0), COLUMN()+(-1), 1)), 2)</f>
        <v>25.560000</v>
      </c>
    </row>
    <row r="21" spans="1:9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1))), 2)</f>
        <v>62.810000</v>
      </c>
    </row>
    <row r="22" spans="1:9" ht="13.50" thickBot="1" customHeight="1">
      <c r="A22" s="15">
        <v>3.000000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9"/>
      <c r="B23" s="19"/>
      <c r="C23" s="20" t="s">
        <v>43</v>
      </c>
      <c r="D23" s="19" t="s">
        <v>44</v>
      </c>
      <c r="E23" s="19"/>
      <c r="F23" s="13">
        <v>3.000000</v>
      </c>
      <c r="G23" s="13"/>
      <c r="H23" s="14">
        <f ca="1">ROUND(SUM(INDIRECT(ADDRESS(ROW()+(-2), COLUMN()+(1), 1)),INDIRECT(ADDRESS(ROW()+(-8), COLUMN()+(1), 1))), 2)</f>
        <v>123.240000</v>
      </c>
      <c r="I23" s="14">
        <f ca="1">ROUND(INDIRECT(ADDRESS(ROW()+(0), COLUMN()+(-3), 1))*INDIRECT(ADDRESS(ROW()+(0), COLUMN()+(-1), 1))/100, 2)</f>
        <v>3.700000</v>
      </c>
    </row>
    <row r="24" spans="1:9" ht="13.50" thickBot="1" customHeight="1">
      <c r="A24" s="21" t="s">
        <v>45</v>
      </c>
      <c r="B24" s="21"/>
      <c r="C24" s="22"/>
      <c r="D24" s="23"/>
      <c r="E24" s="23"/>
      <c r="F24" s="24" t="s">
        <v>46</v>
      </c>
      <c r="G24" s="24"/>
      <c r="H24" s="25"/>
      <c r="I24" s="26">
        <f ca="1">ROUND(SUM(INDIRECT(ADDRESS(ROW()+(-1), COLUMN()+(0), 1)),INDIRECT(ADDRESS(ROW()+(-3), COLUMN()+(0), 1)),INDIRECT(ADDRESS(ROW()+(-9), COLUMN()+(0), 1))), 2)</f>
        <v>126.940000</v>
      </c>
    </row>
    <row r="27" spans="1:9" ht="13.50" thickBot="1" customHeight="1">
      <c r="A27" s="27" t="s">
        <v>47</v>
      </c>
      <c r="B27" s="27"/>
      <c r="C27" s="27"/>
      <c r="D27" s="27"/>
      <c r="E27" s="27" t="s">
        <v>48</v>
      </c>
      <c r="F27" s="27"/>
      <c r="G27" s="27" t="s">
        <v>49</v>
      </c>
      <c r="H27" s="27"/>
      <c r="I27" s="27" t="s">
        <v>50</v>
      </c>
    </row>
    <row r="28" spans="1:9" ht="13.50" thickBot="1" customHeight="1">
      <c r="A28" s="28" t="s">
        <v>51</v>
      </c>
      <c r="B28" s="28"/>
      <c r="C28" s="28"/>
      <c r="D28" s="28"/>
      <c r="E28" s="29">
        <v>1072015.000000</v>
      </c>
      <c r="F28" s="29"/>
      <c r="G28" s="29">
        <v>1072016.000000</v>
      </c>
      <c r="H28" s="29"/>
      <c r="I28" s="29" t="s">
        <v>52</v>
      </c>
    </row>
    <row r="29" spans="1:9" ht="24.00" thickBot="1" customHeight="1">
      <c r="A29" s="30" t="s">
        <v>53</v>
      </c>
      <c r="B29" s="30"/>
      <c r="C29" s="30"/>
      <c r="D29" s="30"/>
      <c r="E29" s="31"/>
      <c r="F29" s="31"/>
      <c r="G29" s="31"/>
      <c r="H29" s="31"/>
      <c r="I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</row>
  </sheetData>
  <mergeCells count="61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E24"/>
    <mergeCell ref="F24:H24"/>
    <mergeCell ref="A27:D27"/>
    <mergeCell ref="E27:F27"/>
    <mergeCell ref="G27:H27"/>
    <mergeCell ref="A28:D28"/>
    <mergeCell ref="E28:F29"/>
    <mergeCell ref="G28:H29"/>
    <mergeCell ref="I28:I29"/>
    <mergeCell ref="A29:D29"/>
    <mergeCell ref="A32:I32"/>
    <mergeCell ref="A33:I33"/>
    <mergeCell ref="A34:I34"/>
  </mergeCells>
  <pageMargins left="0.147638" right="0.147638" top="0.206693" bottom="0.206693" header="0.0" footer="0.0"/>
  <pageSetup paperSize="9" orientation="portrait"/>
  <rowBreaks count="0" manualBreakCount="0">
    </rowBreaks>
</worksheet>
</file>