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<sst xmlns="http://schemas.openxmlformats.org/spreadsheetml/2006/main" count="54" uniqueCount="54">
  <si>
    <t xml:space="preserve"/>
  </si>
  <si>
    <t xml:space="preserve">ZVA010</t>
  </si>
  <si>
    <t xml:space="preserve">m²</t>
  </si>
  <si>
    <t xml:space="preserve">Rehabilitació energètica de façana, amb aïllament tèrmic i revestiment exterior de façana ventilada de plaques laminades compactes d'alta pressió (HPL). Sistema Meteon "TRESPA".</t>
  </si>
  <si>
    <r>
      <rPr>
        <sz val="8.25"/>
        <color rgb="FF000000"/>
        <rFont val="Arial"/>
        <family val="2"/>
      </rPr>
      <t xml:space="preserve">Rehabilitació energètica de façana. AÏLLAMENT TÈRMIC: panell de llana mineral, segons UNE-EN 13162, de 40 mm d'espessor, revestit per una de les seves cares amb un vel negre, resistència tèrmica 1,1 m²K/W, conductivitat tèrmica 0,035 W/(mK), col·locat a topall, fixat mecànicament sobre façana existent; REVESTIMENT EXTERIOR DE FAÇANA VENTILADA: de plaques laminades compactes d'alta pressió (HPL), Meteon FR "TRESPA", de 500x2000x8 mm, Uni Colours acabat White, textura setinada Satin; col·locació en posició vertical mitjançant el sistema TS150 de fixació vista amb cargols, amb DIT núm. 473, sobre subestructura de suport de fusta. Inclús cinta autoadhesiva per al segellat de junts entre panells aïllants i cargols autoperforants per a la fixació de la subestructura suport. El preu no inclou la preparació de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</si>
  <si>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</si>
  <si>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</si>
  <si>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</si>
  <si>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</si>
  <si>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</si>
  <si>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</si>
  <si>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</si>
  <si>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mt16lva070b</t>
  </si>
  <si>
    <t xml:space="preserve">m²</t>
  </si>
  <si>
    <t xml:space="preserve">Panell de llana mineral, segons UNE-EN 13162, de 40 mm d'espessor, revestit per una de les seves cares amb un vel negre, resistència tèrmica 1,1 m²K/W, conductivitat tèrmica 0,035 W/(mK), Euroclasse A1 de reacció al foc segons UNE-EN 13501-1.</t>
  </si>
  <si>
    <t xml:space="preserve">mt16aaa020ab</t>
  </si>
  <si>
    <t xml:space="preserve">U</t>
  </si>
  <si>
    <t xml:space="preserve">Fixació mecànica per plafons aïllants de llana mineral, col·locats directament sobre la superfície suport.</t>
  </si>
  <si>
    <t xml:space="preserve">mt16aaa030</t>
  </si>
  <si>
    <t xml:space="preserve">m</t>
  </si>
  <si>
    <t xml:space="preserve">Cinta autoadhesiva per closa de juntes.</t>
  </si>
  <si>
    <t xml:space="preserve">mt12prt010aaaa1</t>
  </si>
  <si>
    <t xml:space="preserve">m²</t>
  </si>
  <si>
    <t xml:space="preserve">Placa laminada compacta d'alta pressió (HPL), Meteon FR "TRESPA", de 500x2000x8 mm, Uni Colours acabat White, textura setinada Satin, Euroclasse B-s2, d0 de reacció al foc, a base de resines termoenduribles que no contenen urea-formaldehid, reforçada de forma homogènia amb fibres de fusta certificada FSC o PEFC, amb superfície decorativa EBC (Electron Beam Curing), no melamínica i amb propietats antigrafiti durant tota la seva vida útil, amb resistència als rajos ultraviolat segons UNE-EN 438-2 i Assaig Florida no inferior a 4-5 en contrastar amb l'escala de grisos d'UNE-EN 20105-A-02; col·locació en posició vertical mitjançant el sistema TS150 de fixació vista amb cargols, sobre subestructura suport formada per: llates d'empostissar horitzontals d'amplada igual al gruix de l'aïllament i llates d'empostissar verticals de 38x45 mm i 38x75 mm en junta de placa, de fusta, amb el tractament adequat, amb classe d'ús 2 segons UNE-EN 335 i amb humitat inferior al 18%; amb cargols autoroscants d'acer inoxidable A2 o A4 per a la fixació del revestiment a la subestructura suport i cargols autoperforants per a la fixació de la subestructura suport al full principal; amb peces especials per a la resolució de punts singulars.</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</si>
  <si>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</si>
  <si>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</si>
  <si>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</si>
  <si>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</si>
  <si>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</si>
  <si>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</si>
  <si>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</si>
  <si>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</si>
  <si>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mo052</t>
  </si>
  <si>
    <t xml:space="preserve">h</t>
  </si>
  <si>
    <t xml:space="preserve">Oficial 1ª muntador de sistemes de façanes prefabricades.</t>
  </si>
  <si>
    <t xml:space="preserve">mo099</t>
  </si>
  <si>
    <t xml:space="preserve">h</t>
  </si>
  <si>
    <t xml:space="preserve">Ajudant muntador de sistemes de façanes prefabricades.</t>
  </si>
  <si>
    <t xml:space="preserve">Subtotal mà d'obra:</t>
  </si>
  <si>
    <t xml:space="preserve">Costos directes complementaris</t>
  </si>
  <si>
    <t xml:space="preserve">%</t>
  </si>
  <si>
    <t xml:space="preserve">Costos directes complementaris</t>
  </si>
  <si>
    <t xml:space="preserve">Cost de manteniment decennal: 13,76€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</si>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</sst>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6.63" customWidth="1"/>
    <col min="5" max="5" width="72.25"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34.50" thickBot="1" customHeight="1">
      <c r="A10" s="1" t="s">
        <v>12</v>
      </c>
      <c r="B10" s="1"/>
      <c r="C10" s="1"/>
      <c r="D10" s="10" t="s">
        <v>13</v>
      </c>
      <c r="E10" s="1" t="s">
        <v>14</v>
      </c>
      <c r="F10" s="11">
        <v>1.05</v>
      </c>
      <c r="G10" s="11"/>
      <c r="H10" s="12">
        <v>5.34</v>
      </c>
      <c r="I10" s="12">
        <f ca="1">ROUND(INDIRECT(ADDRESS(ROW()+(0), COLUMN()+(-3), 1))*INDIRECT(ADDRESS(ROW()+(0), COLUMN()+(-1), 1)), 2)</f>
        <v>5.61</v>
      </c>
      <c r="J10" s="12"/>
    </row>
    <row r="11" spans="1:10" ht="24.00" thickBot="1" customHeight="1">
      <c r="A11" s="1" t="s">
        <v>15</v>
      </c>
      <c r="B11" s="1"/>
      <c r="C11" s="1"/>
      <c r="D11" s="10" t="s">
        <v>16</v>
      </c>
      <c r="E11" s="1" t="s">
        <v>17</v>
      </c>
      <c r="F11" s="11">
        <v>4</v>
      </c>
      <c r="G11" s="11"/>
      <c r="H11" s="12">
        <v>0.2</v>
      </c>
      <c r="I11" s="12">
        <f ca="1">ROUND(INDIRECT(ADDRESS(ROW()+(0), COLUMN()+(-3), 1))*INDIRECT(ADDRESS(ROW()+(0), COLUMN()+(-1), 1)), 2)</f>
        <v>0.8</v>
      </c>
      <c r="J11" s="12"/>
    </row>
    <row r="12" spans="1:10" ht="13.50" thickBot="1" customHeight="1">
      <c r="A12" s="1" t="s">
        <v>18</v>
      </c>
      <c r="B12" s="1"/>
      <c r="C12" s="1"/>
      <c r="D12" s="10" t="s">
        <v>19</v>
      </c>
      <c r="E12" s="1" t="s">
        <v>20</v>
      </c>
      <c r="F12" s="11">
        <v>0.44</v>
      </c>
      <c r="G12" s="11"/>
      <c r="H12" s="12">
        <v>0.3</v>
      </c>
      <c r="I12" s="12">
        <f ca="1">ROUND(INDIRECT(ADDRESS(ROW()+(0), COLUMN()+(-3), 1))*INDIRECT(ADDRESS(ROW()+(0), COLUMN()+(-1), 1)), 2)</f>
        <v>0.13</v>
      </c>
      <c r="J12" s="12"/>
    </row>
    <row r="13" spans="1:10" ht="160.50" thickBot="1" customHeight="1">
      <c r="A13" s="1" t="s">
        <v>21</v>
      </c>
      <c r="B13" s="1"/>
      <c r="C13" s="1"/>
      <c r="D13" s="10" t="s">
        <v>22</v>
      </c>
      <c r="E13" s="1" t="s">
        <v>23</v>
      </c>
      <c r="F13" s="13">
        <v>1</v>
      </c>
      <c r="G13" s="13"/>
      <c r="H13" s="14">
        <v>107</v>
      </c>
      <c r="I13" s="14">
        <f ca="1">ROUND(INDIRECT(ADDRESS(ROW()+(0), COLUMN()+(-3), 1))*INDIRECT(ADDRESS(ROW()+(0), COLUMN()+(-1), 1)), 2)</f>
        <v>107</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113.54</v>
      </c>
      <c r="J14" s="17"/>
    </row>
    <row r="15" spans="1:10" ht="13.50" thickBot="1" customHeight="1">
      <c r="A15" s="15">
        <v>2</v>
      </c>
      <c r="B15" s="15"/>
      <c r="C15" s="15"/>
      <c r="D15" s="15"/>
      <c r="E15" s="18" t="s">
        <v>25</v>
      </c>
      <c r="F15" s="18"/>
      <c r="G15" s="18"/>
      <c r="H15" s="15"/>
      <c r="I15" s="15"/>
      <c r="J15" s="15"/>
    </row>
    <row r="16" spans="1:10" ht="13.50" thickBot="1" customHeight="1">
      <c r="A16" s="1" t="s">
        <v>26</v>
      </c>
      <c r="B16" s="1"/>
      <c r="C16" s="1"/>
      <c r="D16" s="10" t="s">
        <v>27</v>
      </c>
      <c r="E16" s="1" t="s">
        <v>28</v>
      </c>
      <c r="F16" s="11">
        <v>0.16</v>
      </c>
      <c r="G16" s="11"/>
      <c r="H16" s="12">
        <v>25.32</v>
      </c>
      <c r="I16" s="12">
        <f ca="1">ROUND(INDIRECT(ADDRESS(ROW()+(0), COLUMN()+(-3), 1))*INDIRECT(ADDRESS(ROW()+(0), COLUMN()+(-1), 1)), 2)</f>
        <v>4.05</v>
      </c>
      <c r="J16" s="12"/>
    </row>
    <row r="17" spans="1:10" ht="13.50" thickBot="1" customHeight="1">
      <c r="A17" s="1" t="s">
        <v>29</v>
      </c>
      <c r="B17" s="1"/>
      <c r="C17" s="1"/>
      <c r="D17" s="10" t="s">
        <v>30</v>
      </c>
      <c r="E17" s="1" t="s">
        <v>31</v>
      </c>
      <c r="F17" s="11">
        <v>0.16</v>
      </c>
      <c r="G17" s="11"/>
      <c r="H17" s="12">
        <v>21.75</v>
      </c>
      <c r="I17" s="12">
        <f ca="1">ROUND(INDIRECT(ADDRESS(ROW()+(0), COLUMN()+(-3), 1))*INDIRECT(ADDRESS(ROW()+(0), COLUMN()+(-1), 1)), 2)</f>
        <v>3.48</v>
      </c>
      <c r="J17" s="12"/>
    </row>
    <row r="18" spans="1:10" ht="13.50" thickBot="1" customHeight="1">
      <c r="A18" s="1" t="s">
        <v>32</v>
      </c>
      <c r="B18" s="1"/>
      <c r="C18" s="1"/>
      <c r="D18" s="10" t="s">
        <v>33</v>
      </c>
      <c r="E18" s="1" t="s">
        <v>34</v>
      </c>
      <c r="F18" s="11">
        <v>1.067</v>
      </c>
      <c r="G18" s="11"/>
      <c r="H18" s="12">
        <v>25.32</v>
      </c>
      <c r="I18" s="12">
        <f ca="1">ROUND(INDIRECT(ADDRESS(ROW()+(0), COLUMN()+(-3), 1))*INDIRECT(ADDRESS(ROW()+(0), COLUMN()+(-1), 1)), 2)</f>
        <v>27.02</v>
      </c>
      <c r="J18" s="12"/>
    </row>
    <row r="19" spans="1:10" ht="13.50" thickBot="1" customHeight="1">
      <c r="A19" s="1" t="s">
        <v>35</v>
      </c>
      <c r="B19" s="1"/>
      <c r="C19" s="1"/>
      <c r="D19" s="10" t="s">
        <v>36</v>
      </c>
      <c r="E19" s="1" t="s">
        <v>37</v>
      </c>
      <c r="F19" s="13">
        <v>1.067</v>
      </c>
      <c r="G19" s="13"/>
      <c r="H19" s="14">
        <v>21.75</v>
      </c>
      <c r="I19" s="14">
        <f ca="1">ROUND(INDIRECT(ADDRESS(ROW()+(0), COLUMN()+(-3), 1))*INDIRECT(ADDRESS(ROW()+(0), COLUMN()+(-1), 1)), 2)</f>
        <v>23.21</v>
      </c>
      <c r="J19" s="14"/>
    </row>
    <row r="20" spans="1:10" ht="13.50" thickBot="1" customHeight="1">
      <c r="A20" s="15"/>
      <c r="B20" s="15"/>
      <c r="C20" s="15"/>
      <c r="D20" s="15"/>
      <c r="E20" s="15"/>
      <c r="F20" s="9" t="s">
        <v>38</v>
      </c>
      <c r="G20" s="9"/>
      <c r="H20" s="9"/>
      <c r="I20" s="17">
        <f ca="1">ROUND(SUM(INDIRECT(ADDRESS(ROW()+(-1), COLUMN()+(0), 1)),INDIRECT(ADDRESS(ROW()+(-2), COLUMN()+(0), 1)),INDIRECT(ADDRESS(ROW()+(-3), COLUMN()+(0), 1)),INDIRECT(ADDRESS(ROW()+(-4), COLUMN()+(0), 1))), 2)</f>
        <v>57.76</v>
      </c>
      <c r="J20" s="17"/>
    </row>
    <row r="21" spans="1:10" ht="13.50" thickBot="1" customHeight="1">
      <c r="A21" s="15">
        <v>3</v>
      </c>
      <c r="B21" s="15"/>
      <c r="C21" s="15"/>
      <c r="D21" s="15"/>
      <c r="E21" s="18" t="s">
        <v>39</v>
      </c>
      <c r="F21" s="18"/>
      <c r="G21" s="18"/>
      <c r="H21" s="15"/>
      <c r="I21" s="15"/>
      <c r="J21" s="15"/>
    </row>
    <row r="22" spans="1:10" ht="13.50" thickBot="1" customHeight="1">
      <c r="A22" s="19"/>
      <c r="B22" s="19"/>
      <c r="C22" s="19"/>
      <c r="D22" s="20" t="s">
        <v>40</v>
      </c>
      <c r="E22" s="19" t="s">
        <v>41</v>
      </c>
      <c r="F22" s="13">
        <v>3</v>
      </c>
      <c r="G22" s="13"/>
      <c r="H22" s="14">
        <f ca="1">ROUND(SUM(INDIRECT(ADDRESS(ROW()+(-2), COLUMN()+(1), 1)),INDIRECT(ADDRESS(ROW()+(-8), COLUMN()+(1), 1))), 2)</f>
        <v>171.3</v>
      </c>
      <c r="I22" s="14">
        <f ca="1">ROUND(INDIRECT(ADDRESS(ROW()+(0), COLUMN()+(-3), 1))*INDIRECT(ADDRESS(ROW()+(0), COLUMN()+(-1), 1))/100, 2)</f>
        <v>5.14</v>
      </c>
      <c r="J22" s="14"/>
    </row>
    <row r="23" spans="1:10" ht="13.50" thickBot="1" customHeight="1">
      <c r="A23" s="21" t="s">
        <v>42</v>
      </c>
      <c r="B23" s="21"/>
      <c r="C23" s="21"/>
      <c r="D23" s="22"/>
      <c r="E23" s="23"/>
      <c r="F23" s="24" t="s">
        <v>43</v>
      </c>
      <c r="G23" s="24"/>
      <c r="H23" s="25"/>
      <c r="I23" s="26">
        <f ca="1">ROUND(SUM(INDIRECT(ADDRESS(ROW()+(-1), COLUMN()+(0), 1)),INDIRECT(ADDRESS(ROW()+(-3), COLUMN()+(0), 1)),INDIRECT(ADDRESS(ROW()+(-9), COLUMN()+(0), 1))), 2)</f>
        <v>176.44</v>
      </c>
      <c r="J23" s="26"/>
    </row>
    <row r="26" spans="1:10" ht="13.50" thickBot="1" customHeight="1">
      <c r="A26" s="27" t="s">
        <v>44</v>
      </c>
      <c r="B26" s="27"/>
      <c r="C26" s="27"/>
      <c r="D26" s="27"/>
      <c r="E26" s="27"/>
      <c r="F26" s="27" t="s">
        <v>45</v>
      </c>
      <c r="G26" s="27" t="s">
        <v>46</v>
      </c>
      <c r="H26" s="27"/>
      <c r="I26" s="27"/>
      <c r="J26" s="27" t="s">
        <v>47</v>
      </c>
    </row>
    <row r="27" spans="1:10" ht="13.50" thickBot="1" customHeight="1">
      <c r="A27" s="28" t="s">
        <v>48</v>
      </c>
      <c r="B27" s="28"/>
      <c r="C27" s="28"/>
      <c r="D27" s="28"/>
      <c r="E27" s="28"/>
      <c r="F27" s="29">
        <v>1.07202e+006</v>
      </c>
      <c r="G27" s="29">
        <v>1.07202e+006</v>
      </c>
      <c r="H27" s="29"/>
      <c r="I27" s="29"/>
      <c r="J27" s="29" t="s">
        <v>49</v>
      </c>
    </row>
    <row r="28" spans="1:10" ht="24.0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61">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H14"/>
    <mergeCell ref="I14:J14"/>
    <mergeCell ref="A15:C15"/>
    <mergeCell ref="E15:G15"/>
    <mergeCell ref="I15:J15"/>
    <mergeCell ref="A16:C16"/>
    <mergeCell ref="F16:G16"/>
    <mergeCell ref="I16:J16"/>
    <mergeCell ref="A17:C17"/>
    <mergeCell ref="F17:G17"/>
    <mergeCell ref="I17:J17"/>
    <mergeCell ref="A18:C18"/>
    <mergeCell ref="F18:G18"/>
    <mergeCell ref="I18:J18"/>
    <mergeCell ref="A19:C19"/>
    <mergeCell ref="F19:G19"/>
    <mergeCell ref="I19:J19"/>
    <mergeCell ref="A20:C20"/>
    <mergeCell ref="F20:H20"/>
    <mergeCell ref="I20:J20"/>
    <mergeCell ref="A21:C21"/>
    <mergeCell ref="E21:G21"/>
    <mergeCell ref="I21:J21"/>
    <mergeCell ref="A22:C22"/>
    <mergeCell ref="F22:G22"/>
    <mergeCell ref="I22:J22"/>
    <mergeCell ref="A23:E23"/>
    <mergeCell ref="F23:H23"/>
    <mergeCell ref="I23:J23"/>
    <mergeCell ref="A26:E26"/>
    <mergeCell ref="G26:I26"/>
    <mergeCell ref="A27:E27"/>
    <mergeCell ref="F27:F28"/>
    <mergeCell ref="G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