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<sst xmlns="http://schemas.openxmlformats.org/spreadsheetml/2006/main" count="47" uniqueCount="47">
  <si>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</si>
  <si>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ZFM010</t>
  </si>
  <si>
    <t xml:space="preserve">m²</t>
  </si>
  <si>
    <t xml:space="preserve">Aïllament tèrmic per l'exterior en mitgeres amb escuma de poliuretà.</t>
  </si>
  <si>
    <r>
      <rPr>
        <sz val="8.25"/>
        <color rgb="FF000000"/>
        <rFont val="Arial"/>
        <family val="2"/>
      </rPr>
      <t xml:space="preserve">Rehabilitació energètica de façana mitgera, mitjançant aïllament tèrmic per l'exterior format per escuma rígida de poliuretà, de 40 mm d'espessor mínim, 45 kg/m³ de densitat mínima, aplicada directament sobre el parament, per la seva cara exterior, mitjançant projecció mecànica; acabat vist amb capa d'elastòmer de poliuretà projectat, densitat 1000 kg/m³, de 1,5 a 3 mm de gruix mig, color a escollir, per a la protecció de l'aïllant de la radiació ultraviolada.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</si>
  <si>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</si>
  <si>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</si>
  <si>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</si>
  <si>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</si>
  <si>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</si>
  <si>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</si>
  <si>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</si>
  <si>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mt16pop010de</t>
  </si>
  <si>
    <t xml:space="preserve">m²</t>
  </si>
  <si>
    <t xml:space="preserve">Escuma rígida de poliuretà projectat "in situ", densitat mínima 45 kg/m³, conductivitat tèrmica 0,035 W/(mK) i Euroclasse E de reacció al foc segons UNE-EN 13501-1, segons UNE-EN 14315-1; per al reomplert de càmera d'aire de 40 mm de gruix mitjà, en tancaments de doble full de fàbrica.</t>
  </si>
  <si>
    <t xml:space="preserve">mt16pop100a</t>
  </si>
  <si>
    <t xml:space="preserve">m²</t>
  </si>
  <si>
    <t xml:space="preserve">Elastòmer de poliuretà projectat, densitat 1000 kg/m³, de 1,5 a 3 mm de gruix mig, color a escollir, per a aplicar des de l'exterior en tancaments de façanes i mitgeres.</t>
  </si>
  <si>
    <t xml:space="preserve">Subtotal materials:</t>
  </si>
  <si>
    <t xml:space="preserve">Equip i maquinària</t>
  </si>
  <si>
    <t xml:space="preserve">mq08mpa030</t>
  </si>
  <si>
    <t xml:space="preserve">h</t>
  </si>
  <si>
    <t xml:space="preserve">Maquinària per a projecció de productes aïllants.</t>
  </si>
  <si>
    <t xml:space="preserve">Subtotal equip i maquinària:</t>
  </si>
  <si>
    <t xml:space="preserve">Mà d'obra</t>
  </si>
  <si>
    <t xml:space="preserve">mo030</t>
  </si>
  <si>
    <t xml:space="preserve">h</t>
  </si>
  <si>
    <t xml:space="preserve">Oficial 1ª aplicador de productes aïllants.</t>
  </si>
  <si>
    <t xml:space="preserve">mo068</t>
  </si>
  <si>
    <t xml:space="preserve">h</t>
  </si>
  <si>
    <t xml:space="preserve">Ajudant aplicador de productes aïllants.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</si>
  <si>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</si>
  <si>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</si>
  <si>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</si>
  <si>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</si>
  <si>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</si>
  <si>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</si>
  <si>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</si>
  <si>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</si>
  <si>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</si>
  <si>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</si>
  <si>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14315-1:2013</t>
  </si>
  <si>
    <t xml:space="preserve">1/3/4</t>
  </si>
  <si>
    <t xml:space="preserve">Productos aislantes térmicos para aplicaciones en la edificación. Productos de espuma rígida de poliuretano (PUR) y poliisocianurato (PIR) proyectado in situ. Parte 1: Especificaciones para los sistemas de proyección de espuma rígida antes de la instalación.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</si>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</sst>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2.25" customWidth="1"/>
    <col min="6" max="6" width="1.87" customWidth="1"/>
    <col min="7" max="7" width="11.90" customWidth="1"/>
    <col min="8" max="8" width="1.19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1"/>
      <c r="H10" s="11"/>
      <c r="I10" s="12">
        <v>4.35</v>
      </c>
      <c r="J10" s="12">
        <f ca="1">ROUND(INDIRECT(ADDRESS(ROW()+(0), COLUMN()+(-4), 1))*INDIRECT(ADDRESS(ROW()+(0), COLUMN()+(-1), 1)), 2)</f>
        <v>4.57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3"/>
      <c r="H11" s="13"/>
      <c r="I11" s="14">
        <v>3.87</v>
      </c>
      <c r="J11" s="14">
        <f ca="1">ROUND(INDIRECT(ADDRESS(ROW()+(0), COLUMN()+(-4), 1))*INDIRECT(ADDRESS(ROW()+(0), COLUMN()+(-1), 1)), 2)</f>
        <v>4.06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8.63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0.232</v>
      </c>
      <c r="G14" s="13"/>
      <c r="H14" s="13"/>
      <c r="I14" s="14">
        <v>17.08</v>
      </c>
      <c r="J14" s="14">
        <f ca="1">ROUND(INDIRECT(ADDRESS(ROW()+(0), COLUMN()+(-4), 1))*INDIRECT(ADDRESS(ROW()+(0), COLUMN()+(-1), 1)), 2)</f>
        <v>3.96</v>
      </c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1))), 2)</f>
        <v>3.96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0.38</v>
      </c>
      <c r="G17" s="11"/>
      <c r="H17" s="11"/>
      <c r="I17" s="12">
        <v>28.42</v>
      </c>
      <c r="J17" s="12">
        <f ca="1">ROUND(INDIRECT(ADDRESS(ROW()+(0), COLUMN()+(-4), 1))*INDIRECT(ADDRESS(ROW()+(0), COLUMN()+(-1), 1)), 2)</f>
        <v>10.8</v>
      </c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0.38</v>
      </c>
      <c r="G18" s="13"/>
      <c r="H18" s="13"/>
      <c r="I18" s="14">
        <v>25.28</v>
      </c>
      <c r="J18" s="14">
        <f ca="1">ROUND(INDIRECT(ADDRESS(ROW()+(0), COLUMN()+(-4), 1))*INDIRECT(ADDRESS(ROW()+(0), COLUMN()+(-1), 1)), 2)</f>
        <v>9.61</v>
      </c>
    </row>
    <row r="19" spans="1:10" ht="13.50" thickBot="1" customHeight="1">
      <c r="A19" s="15"/>
      <c r="B19" s="15"/>
      <c r="C19" s="15"/>
      <c r="D19" s="15"/>
      <c r="E19" s="15"/>
      <c r="F19" s="9" t="s">
        <v>31</v>
      </c>
      <c r="G19" s="9"/>
      <c r="H19" s="9"/>
      <c r="I19" s="9"/>
      <c r="J19" s="17">
        <f ca="1">ROUND(SUM(INDIRECT(ADDRESS(ROW()+(-1), COLUMN()+(0), 1)),INDIRECT(ADDRESS(ROW()+(-2), COLUMN()+(0), 1))), 2)</f>
        <v>20.41</v>
      </c>
    </row>
    <row r="20" spans="1:10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3"/>
      <c r="H21" s="13"/>
      <c r="I21" s="14">
        <f ca="1">ROUND(SUM(INDIRECT(ADDRESS(ROW()+(-2), COLUMN()+(1), 1)),INDIRECT(ADDRESS(ROW()+(-6), COLUMN()+(1), 1)),INDIRECT(ADDRESS(ROW()+(-9), COLUMN()+(1), 1))), 2)</f>
        <v>33</v>
      </c>
      <c r="J21" s="14">
        <f ca="1">ROUND(INDIRECT(ADDRESS(ROW()+(0), COLUMN()+(-4), 1))*INDIRECT(ADDRESS(ROW()+(0), COLUMN()+(-1), 1))/100, 2)</f>
        <v>0.66</v>
      </c>
    </row>
    <row r="22" spans="1:10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4"/>
      <c r="H22" s="24"/>
      <c r="I22" s="25"/>
      <c r="J22" s="26">
        <f ca="1">ROUND(SUM(INDIRECT(ADDRESS(ROW()+(-1), COLUMN()+(0), 1)),INDIRECT(ADDRESS(ROW()+(-3), COLUMN()+(0), 1)),INDIRECT(ADDRESS(ROW()+(-7), COLUMN()+(0), 1)),INDIRECT(ADDRESS(ROW()+(-10), COLUMN()+(0), 1))), 2)</f>
        <v>33.66</v>
      </c>
    </row>
    <row r="25" spans="1:10" ht="13.50" thickBot="1" customHeight="1">
      <c r="A25" s="27" t="s">
        <v>37</v>
      </c>
      <c r="B25" s="27"/>
      <c r="C25" s="27"/>
      <c r="D25" s="27"/>
      <c r="E25" s="27"/>
      <c r="F25" s="27"/>
      <c r="G25" s="27" t="s">
        <v>38</v>
      </c>
      <c r="H25" s="27" t="s">
        <v>39</v>
      </c>
      <c r="I25" s="27"/>
      <c r="J25" s="27" t="s">
        <v>40</v>
      </c>
    </row>
    <row r="26" spans="1:10" ht="13.50" thickBot="1" customHeight="1">
      <c r="A26" s="28" t="s">
        <v>41</v>
      </c>
      <c r="B26" s="28"/>
      <c r="C26" s="28"/>
      <c r="D26" s="28"/>
      <c r="E26" s="28"/>
      <c r="F26" s="28"/>
      <c r="G26" s="29">
        <v>1.11201e+006</v>
      </c>
      <c r="H26" s="29">
        <v>1.11201e+006</v>
      </c>
      <c r="I26" s="29"/>
      <c r="J26" s="29" t="s">
        <v>42</v>
      </c>
    </row>
    <row r="27" spans="1:10" ht="34.50" thickBot="1" customHeight="1">
      <c r="A27" s="30" t="s">
        <v>43</v>
      </c>
      <c r="B27" s="30"/>
      <c r="C27" s="30"/>
      <c r="D27" s="30"/>
      <c r="E27" s="30"/>
      <c r="F27" s="30"/>
      <c r="G27" s="31"/>
      <c r="H27" s="31"/>
      <c r="I27" s="31"/>
      <c r="J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I12"/>
    <mergeCell ref="A13:B13"/>
    <mergeCell ref="C13:D13"/>
    <mergeCell ref="E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E22"/>
    <mergeCell ref="F22:I22"/>
    <mergeCell ref="A25:F25"/>
    <mergeCell ref="H25:I25"/>
    <mergeCell ref="A26:F26"/>
    <mergeCell ref="G26:G27"/>
    <mergeCell ref="H26:I27"/>
    <mergeCell ref="J26:J27"/>
    <mergeCell ref="A27:F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