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<sst xmlns="http://schemas.openxmlformats.org/spreadsheetml/2006/main" count="46" uniqueCount="46">
  <si>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</si>
  <si>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ZFE020</t>
  </si>
  <si>
    <t xml:space="preserve">m²</t>
  </si>
  <si>
    <t xml:space="preserve">Sistema ""ISOVER" d'aïllament termoacústic en cambres d'aire de tancament de doble full de fàbrica, per insuflació, des de l'exterior, de nòduls de llana mineral.</t>
  </si>
  <si>
    <r>
      <rPr>
        <sz val="8.25"/>
        <color rgb="FF000000"/>
        <rFont val="Arial"/>
        <family val="2"/>
      </rPr>
      <t xml:space="preserve">Rehabilitació energètica de façana de doble full de fàbrica, reomplint l'interior de la cambra d'aire de 40 mm de gruix mitjà, per insuflació, des de l'exterior, d'aïllament termoacústic de nòduls de llana mineral Insuver "ISOVER", segons UNE-EN 14064-1, no aptes com a suport nutritiu per al desenvolupament de fongs ni bacteris, densitat 50 kg/m³ i conductivitat tèrmica 0,035 W/(mK); tapat dels forats executats en el parament, mitjançant morter de ciment.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</si>
  <si>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</si>
  <si>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</si>
  <si>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</si>
  <si>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</si>
  <si>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</si>
  <si>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</si>
  <si>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</si>
  <si>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mt16lvi100a</t>
  </si>
  <si>
    <t xml:space="preserve">kg</t>
  </si>
  <si>
    <t xml:space="preserve">Nòduls de llana mineral Insuver "ISOVER", segons UNE-EN 14064-1, no aptes com a suport nutritiu per al desenvolupament de fongs ni bacteris, densitat 50 kg/m³ i conductivitat tèrmica 0,035 W/(mK), Euroclasse A1 de reacció al foc segons UNE-EN 13501-1, capacitat d'absorció d'aigua a curt termini &lt;=1 kg/m², calor específic 800 J/kgK i factor de resistència a la difusió del vapor d'aigua 1; per a reblert de càmeres per insuflació.</t>
  </si>
  <si>
    <t xml:space="preserve">mt28mop190b</t>
  </si>
  <si>
    <t xml:space="preserve">kg</t>
  </si>
  <si>
    <t xml:space="preserve">Morter de ciment, tipus GP CSIII W2, segons UNE-EN 998-1, per a ús en exteriors, color gris, compost per ciment d'alta resistència, àrids seleccionats i altres additius, subministrat en sacs.</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</si>
  <si>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</si>
  <si>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</si>
  <si>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</si>
  <si>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</si>
  <si>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</si>
  <si>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</si>
  <si>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</si>
  <si>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</si>
  <si>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</si>
  <si>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</si>
  <si>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</si>
  <si>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</si>
  <si>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</si>
  <si>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</si>
  <si>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</si>
  <si>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</si>
  <si>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</si>
  <si>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t xml:space="preserve">Cost de manteniment decennal: 0,91€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</si>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</sst>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5.44" customWidth="1"/>
    <col min="5" max="5" width="73.95"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66.00" thickBot="1" customHeight="1">
      <c r="A10" s="1" t="s">
        <v>12</v>
      </c>
      <c r="B10" s="1"/>
      <c r="C10" s="10" t="s">
        <v>13</v>
      </c>
      <c r="D10" s="10"/>
      <c r="E10" s="1" t="s">
        <v>14</v>
      </c>
      <c r="F10" s="11">
        <v>2</v>
      </c>
      <c r="G10" s="11"/>
      <c r="H10" s="11"/>
      <c r="I10" s="12">
        <v>2.95</v>
      </c>
      <c r="J10" s="12"/>
      <c r="K10" s="12">
        <f ca="1">ROUND(INDIRECT(ADDRESS(ROW()+(0), COLUMN()+(-5), 1))*INDIRECT(ADDRESS(ROW()+(0), COLUMN()+(-2), 1)), 2)</f>
        <v>5.9</v>
      </c>
    </row>
    <row r="11" spans="1:11" ht="34.50" thickBot="1" customHeight="1">
      <c r="A11" s="1" t="s">
        <v>15</v>
      </c>
      <c r="B11" s="1"/>
      <c r="C11" s="10" t="s">
        <v>16</v>
      </c>
      <c r="D11" s="10"/>
      <c r="E11" s="1" t="s">
        <v>17</v>
      </c>
      <c r="F11" s="13">
        <v>0.6</v>
      </c>
      <c r="G11" s="13"/>
      <c r="H11" s="13"/>
      <c r="I11" s="14">
        <v>0.15</v>
      </c>
      <c r="J11" s="14"/>
      <c r="K11" s="14">
        <f ca="1">ROUND(INDIRECT(ADDRESS(ROW()+(0), COLUMN()+(-5), 1))*INDIRECT(ADDRESS(ROW()+(0), COLUMN()+(-2), 1)), 2)</f>
        <v>0.09</v>
      </c>
    </row>
    <row r="12" spans="1:11" ht="13.50" thickBot="1" customHeight="1">
      <c r="A12" s="15"/>
      <c r="B12" s="15"/>
      <c r="C12" s="15"/>
      <c r="D12" s="15"/>
      <c r="E12" s="15"/>
      <c r="F12" s="9" t="s">
        <v>18</v>
      </c>
      <c r="G12" s="9"/>
      <c r="H12" s="9"/>
      <c r="I12" s="9"/>
      <c r="J12" s="9"/>
      <c r="K12" s="17">
        <f ca="1">ROUND(SUM(INDIRECT(ADDRESS(ROW()+(-1), COLUMN()+(0), 1)),INDIRECT(ADDRESS(ROW()+(-2), COLUMN()+(0), 1))), 2)</f>
        <v>5.99</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0.096</v>
      </c>
      <c r="G14" s="13"/>
      <c r="H14" s="13"/>
      <c r="I14" s="14">
        <v>14.56</v>
      </c>
      <c r="J14" s="14"/>
      <c r="K14" s="14">
        <f ca="1">ROUND(INDIRECT(ADDRESS(ROW()+(0), COLUMN()+(-5), 1))*INDIRECT(ADDRESS(ROW()+(0), COLUMN()+(-2), 1)), 2)</f>
        <v>1.4</v>
      </c>
    </row>
    <row r="15" spans="1:11" ht="13.50" thickBot="1" customHeight="1">
      <c r="A15" s="15"/>
      <c r="B15" s="15"/>
      <c r="C15" s="15"/>
      <c r="D15" s="15"/>
      <c r="E15" s="15"/>
      <c r="F15" s="9" t="s">
        <v>23</v>
      </c>
      <c r="G15" s="9"/>
      <c r="H15" s="9"/>
      <c r="I15" s="9"/>
      <c r="J15" s="9"/>
      <c r="K15" s="17">
        <f ca="1">ROUND(SUM(INDIRECT(ADDRESS(ROW()+(-1), COLUMN()+(0), 1))), 2)</f>
        <v>1.4</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0.14</v>
      </c>
      <c r="G17" s="11"/>
      <c r="H17" s="11"/>
      <c r="I17" s="12">
        <v>28.42</v>
      </c>
      <c r="J17" s="12"/>
      <c r="K17" s="12">
        <f ca="1">ROUND(INDIRECT(ADDRESS(ROW()+(0), COLUMN()+(-5), 1))*INDIRECT(ADDRESS(ROW()+(0), COLUMN()+(-2), 1)), 2)</f>
        <v>3.98</v>
      </c>
    </row>
    <row r="18" spans="1:11" ht="13.50" thickBot="1" customHeight="1">
      <c r="A18" s="1" t="s">
        <v>28</v>
      </c>
      <c r="B18" s="1"/>
      <c r="C18" s="10" t="s">
        <v>29</v>
      </c>
      <c r="D18" s="10"/>
      <c r="E18" s="1" t="s">
        <v>30</v>
      </c>
      <c r="F18" s="13">
        <v>0.14</v>
      </c>
      <c r="G18" s="13"/>
      <c r="H18" s="13"/>
      <c r="I18" s="14">
        <v>25.28</v>
      </c>
      <c r="J18" s="14"/>
      <c r="K18" s="14">
        <f ca="1">ROUND(INDIRECT(ADDRESS(ROW()+(0), COLUMN()+(-5), 1))*INDIRECT(ADDRESS(ROW()+(0), COLUMN()+(-2), 1)), 2)</f>
        <v>3.54</v>
      </c>
    </row>
    <row r="19" spans="1:11" ht="13.50" thickBot="1" customHeight="1">
      <c r="A19" s="15"/>
      <c r="B19" s="15"/>
      <c r="C19" s="15"/>
      <c r="D19" s="15"/>
      <c r="E19" s="15"/>
      <c r="F19" s="9" t="s">
        <v>31</v>
      </c>
      <c r="G19" s="9"/>
      <c r="H19" s="9"/>
      <c r="I19" s="9"/>
      <c r="J19" s="9"/>
      <c r="K19" s="17">
        <f ca="1">ROUND(SUM(INDIRECT(ADDRESS(ROW()+(-1), COLUMN()+(0), 1)),INDIRECT(ADDRESS(ROW()+(-2), COLUMN()+(0), 1))), 2)</f>
        <v>7.52</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14.91</v>
      </c>
      <c r="J21" s="14"/>
      <c r="K21" s="14">
        <f ca="1">ROUND(INDIRECT(ADDRESS(ROW()+(0), COLUMN()+(-5), 1))*INDIRECT(ADDRESS(ROW()+(0), COLUMN()+(-2), 1))/100, 2)</f>
        <v>0.3</v>
      </c>
    </row>
    <row r="22" spans="1:11" ht="13.50" thickBot="1" customHeight="1">
      <c r="A22" s="21" t="s">
        <v>35</v>
      </c>
      <c r="B22" s="21"/>
      <c r="C22" s="22"/>
      <c r="D22" s="22"/>
      <c r="E22" s="23"/>
      <c r="F22" s="24" t="s">
        <v>36</v>
      </c>
      <c r="G22" s="24"/>
      <c r="H22" s="24"/>
      <c r="I22" s="25"/>
      <c r="J22" s="25"/>
      <c r="K22" s="26">
        <f ca="1">ROUND(SUM(INDIRECT(ADDRESS(ROW()+(-1), COLUMN()+(0), 1)),INDIRECT(ADDRESS(ROW()+(-3), COLUMN()+(0), 1)),INDIRECT(ADDRESS(ROW()+(-7), COLUMN()+(0), 1)),INDIRECT(ADDRESS(ROW()+(-10), COLUMN()+(0), 1))), 2)</f>
        <v>15.21</v>
      </c>
    </row>
    <row r="25" spans="1:11" ht="13.50" thickBot="1" customHeight="1">
      <c r="A25" s="27" t="s">
        <v>37</v>
      </c>
      <c r="B25" s="27"/>
      <c r="C25" s="27"/>
      <c r="D25" s="27"/>
      <c r="E25" s="27"/>
      <c r="F25" s="27"/>
      <c r="G25" s="27" t="s">
        <v>38</v>
      </c>
      <c r="H25" s="27" t="s">
        <v>39</v>
      </c>
      <c r="I25" s="27"/>
      <c r="J25" s="27" t="s">
        <v>40</v>
      </c>
      <c r="K25" s="27"/>
    </row>
    <row r="26" spans="1:11" ht="13.50" thickBot="1" customHeight="1">
      <c r="A26" s="28" t="s">
        <v>41</v>
      </c>
      <c r="B26" s="28"/>
      <c r="C26" s="28"/>
      <c r="D26" s="28"/>
      <c r="E26" s="28"/>
      <c r="F26" s="28"/>
      <c r="G26" s="29">
        <v>1.18202e+006</v>
      </c>
      <c r="H26" s="29">
        <v>1.18202e+006</v>
      </c>
      <c r="I26" s="29"/>
      <c r="J26" s="29">
        <v>4</v>
      </c>
      <c r="K26" s="29"/>
    </row>
    <row r="27" spans="1:11" ht="13.50" thickBot="1" customHeight="1">
      <c r="A27" s="30" t="s">
        <v>42</v>
      </c>
      <c r="B27" s="30"/>
      <c r="C27" s="30"/>
      <c r="D27" s="30"/>
      <c r="E27" s="30"/>
      <c r="F27" s="30"/>
      <c r="G27" s="31"/>
      <c r="H27" s="31"/>
      <c r="I27" s="31"/>
      <c r="J27" s="31"/>
      <c r="K27" s="31"/>
    </row>
    <row r="30" spans="1:1" ht="33.75" thickBot="1" customHeight="1">
      <c r="A30" s="1" t="s">
        <v>43</v>
      </c>
      <c r="B30" s="1"/>
      <c r="C30" s="1"/>
      <c r="D30" s="1"/>
      <c r="E30" s="1"/>
      <c r="F30" s="1"/>
      <c r="G30" s="1"/>
      <c r="H30" s="1"/>
      <c r="I30" s="1"/>
      <c r="J30" s="1"/>
      <c r="K30" s="1"/>
    </row>
    <row r="31" spans="1:1" ht="33.75" thickBot="1" customHeight="1">
      <c r="A31" s="1" t="s">
        <v>44</v>
      </c>
      <c r="B31" s="1"/>
      <c r="C31" s="1"/>
      <c r="D31" s="1"/>
      <c r="E31" s="1"/>
      <c r="F31" s="1"/>
      <c r="G31" s="1"/>
      <c r="H31" s="1"/>
      <c r="I31" s="1"/>
      <c r="J31" s="1"/>
      <c r="K31" s="1"/>
    </row>
    <row r="32" spans="1:1" ht="33.75" thickBot="1" customHeight="1">
      <c r="A32" s="1" t="s">
        <v>45</v>
      </c>
      <c r="B32" s="1"/>
      <c r="C32" s="1"/>
      <c r="D32" s="1"/>
      <c r="E32" s="1"/>
      <c r="F32" s="1"/>
      <c r="G32" s="1"/>
      <c r="H32" s="1"/>
      <c r="I32" s="1"/>
      <c r="J32" s="1"/>
      <c r="K32" s="1"/>
    </row>
  </sheetData>
  <mergeCells count="70">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E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