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<sst xmlns="http://schemas.openxmlformats.org/spreadsheetml/2006/main" count="45" uniqueCount="45">
  <si>
    <t xml:space="preserve"/>
  </si>
  <si>
    <t xml:space="preserve">UXN030</t>
  </si>
  <si>
    <t xml:space="preserve">m²</t>
  </si>
  <si>
    <t xml:space="preserve">Paviment elevat, per a exterior.</t>
  </si>
  <si>
    <r>
      <rPr>
        <sz val="8.25"/>
        <color rgb="FF000000"/>
        <rFont val="Arial"/>
        <family val="2"/>
      </rPr>
      <t xml:space="preserve">Paviment elevat, per a exterior, format per panell autoportant per al sistema de terra tècnic enregistrable, de 443x443 mm i 24 mm d'espessor, classificació 2/2/A/2, segons UNE-EN 12825, format per un suport base de material porcellànic, de 10,5 mm d'espessor, una capa d'acabat de gres porcellànic, color antracita, acabat antilliscant, de 443x443 mm i 10,5 mm d'espessor, i una malla de fibra ignífuga disposada entre ambdues peces, adherida amb resines sintètiques, per garantir la rigidesa del conjunt, sobre peus regulables de polipropilè amb càrrega mineral, de color negre, amb base rodona, per a altures entre 55 i 75 mm. Inclús massilla de poliuretà per a fixació dels suports regulables a la superfície suport.</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</si>
  <si>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</si>
  <si>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</si>
  <si>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</si>
  <si>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</si>
  <si>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</si>
  <si>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</si>
  <si>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</si>
  <si>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mt12pct030aa</t>
  </si>
  <si>
    <t xml:space="preserve">U</t>
  </si>
  <si>
    <t xml:space="preserve">Peu regulable de polipropilè amb càrrega mineral, de color negre, amb base rodona, per a altures entre 55 i 75 mm.</t>
  </si>
  <si>
    <t xml:space="preserve">mt20wwa030</t>
  </si>
  <si>
    <t xml:space="preserve">U</t>
  </si>
  <si>
    <t xml:space="preserve">Cartutx de 310 cm³ de massilla de poliuretà impermeable.</t>
  </si>
  <si>
    <t xml:space="preserve">mt12sbs020a</t>
  </si>
  <si>
    <t xml:space="preserve">m²</t>
  </si>
  <si>
    <t xml:space="preserve">Panell autoportant per al sistema de terra tècnic enregistrable, de 443x443 mm i 24 mm d'espessor, classificació 2/2/A/2, segons UNE-EN 12825, format per un suport base de material porcellànic, de 10,5 mm d'espessor, una capa d'acabat de gres porcellànic, color antracita, acabat antilliscant, de 443x443 mm i 10,5 mm d'espessor, i una malla de fibra ignífuga disposada entre ambdues peces, adherida amb resines sintètiques, per garantir la rigidesa del conjunt.</t>
  </si>
  <si>
    <t xml:space="preserve">Subtotal materials:</t>
  </si>
  <si>
    <t xml:space="preserve">Mà d'obra</t>
  </si>
  <si>
    <t xml:space="preserve">mo011</t>
  </si>
  <si>
    <t xml:space="preserve">h</t>
  </si>
  <si>
    <t xml:space="preserve">Oficial 1ª muntador.</t>
  </si>
  <si>
    <t xml:space="preserve">mo080</t>
  </si>
  <si>
    <t xml:space="preserve">h</t>
  </si>
  <si>
    <t xml:space="preserve">Ajudant muntador.</t>
  </si>
  <si>
    <t xml:space="preserve">Subtotal mà d'obra:</t>
  </si>
  <si>
    <t xml:space="preserve">Costos directes complementaris</t>
  </si>
  <si>
    <t xml:space="preserve">%</t>
  </si>
  <si>
    <t xml:space="preserve">Costos directes complementaris</t>
  </si>
  <si>
    <t xml:space="preserve">Cost de manteniment decennal: 24,89€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</si>
  <si>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</si>
  <si>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i títol de la norma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</si>
  <si>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</si>
  <si>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</si>
  <si>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</si>
  <si>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14411:2012</t>
  </si>
  <si>
    <t xml:space="preserve">1/3/4</t>
  </si>
  <si>
    <t xml:space="preserve">Baldosas cerámicas. Definiciones, clasificación, características, evaluación de la conformidad y marcado.</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</si>
  <si>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t>
    </r>
  </si>
  <si>
    <r>
      <rPr>
        <sz val="8.25"/>
        <color rgb="FF000000"/>
        <rFont val="Arial"/>
        <family val="2"/>
      </rPr>
      <t xml:space="preserve">(b)</t>
    </r>
    <r>
      <rPr>
        <sz val="8.25"/>
        <color rgb="FF000000"/>
        <rFont val="Arial"/>
        <family val="2"/>
      </rPr>
      <t xml:space="preserve"> </t>
    </r>
    <r>
      <rPr>
        <sz val="8.25"/>
        <color rgb="FF000000"/>
        <rFont val="Arial"/>
        <family val="2"/>
      </rPr>
      <t xml:space="preserve">Data en què finalitza el període de coexistència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</si>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</sst>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1.36" customWidth="1"/>
    <col min="4" max="4" width="5.27" customWidth="1"/>
    <col min="5" max="5" width="74.63" customWidth="1"/>
    <col min="6" max="6" width="1.36" customWidth="1"/>
    <col min="7" max="7" width="10.54" customWidth="1"/>
    <col min="8" max="8" width="2.72" customWidth="1"/>
    <col min="9" max="9" width="10.71"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66.0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0" t="s">
        <v>13</v>
      </c>
      <c r="D10" s="10"/>
      <c r="E10" s="1" t="s">
        <v>14</v>
      </c>
      <c r="F10" s="1"/>
      <c r="G10" s="11">
        <v>6</v>
      </c>
      <c r="H10" s="11"/>
      <c r="I10" s="12">
        <v>4.66</v>
      </c>
      <c r="J10" s="12">
        <f ca="1">ROUND(INDIRECT(ADDRESS(ROW()+(0), COLUMN()+(-3), 1))*INDIRECT(ADDRESS(ROW()+(0), COLUMN()+(-1), 1)), 2)</f>
        <v>27.96</v>
      </c>
    </row>
    <row r="11" spans="1:10" ht="13.50" thickBot="1" customHeight="1">
      <c r="A11" s="1" t="s">
        <v>15</v>
      </c>
      <c r="B11" s="1"/>
      <c r="C11" s="10" t="s">
        <v>16</v>
      </c>
      <c r="D11" s="10"/>
      <c r="E11" s="1" t="s">
        <v>17</v>
      </c>
      <c r="F11" s="1"/>
      <c r="G11" s="11">
        <v>0.54</v>
      </c>
      <c r="H11" s="11"/>
      <c r="I11" s="12">
        <v>7.32</v>
      </c>
      <c r="J11" s="12">
        <f ca="1">ROUND(INDIRECT(ADDRESS(ROW()+(0), COLUMN()+(-3), 1))*INDIRECT(ADDRESS(ROW()+(0), COLUMN()+(-1), 1)), 2)</f>
        <v>3.95</v>
      </c>
    </row>
    <row r="12" spans="1:10" ht="66.00" thickBot="1" customHeight="1">
      <c r="A12" s="1" t="s">
        <v>18</v>
      </c>
      <c r="B12" s="1"/>
      <c r="C12" s="10" t="s">
        <v>19</v>
      </c>
      <c r="D12" s="10"/>
      <c r="E12" s="1" t="s">
        <v>20</v>
      </c>
      <c r="F12" s="1"/>
      <c r="G12" s="13">
        <v>1.05</v>
      </c>
      <c r="H12" s="13"/>
      <c r="I12" s="14">
        <v>59.89</v>
      </c>
      <c r="J12" s="14">
        <f ca="1">ROUND(INDIRECT(ADDRESS(ROW()+(0), COLUMN()+(-3), 1))*INDIRECT(ADDRESS(ROW()+(0), COLUMN()+(-1), 1)), 2)</f>
        <v>62.88</v>
      </c>
    </row>
    <row r="13" spans="1:10" ht="13.50" thickBot="1" customHeight="1">
      <c r="A13" s="15"/>
      <c r="B13" s="15"/>
      <c r="C13" s="15"/>
      <c r="D13" s="15"/>
      <c r="E13" s="15"/>
      <c r="F13" s="15"/>
      <c r="G13" s="9" t="s">
        <v>21</v>
      </c>
      <c r="H13" s="9"/>
      <c r="I13" s="9"/>
      <c r="J13" s="17">
        <f ca="1">ROUND(SUM(INDIRECT(ADDRESS(ROW()+(-1), COLUMN()+(0), 1)),INDIRECT(ADDRESS(ROW()+(-2), COLUMN()+(0), 1)),INDIRECT(ADDRESS(ROW()+(-3), COLUMN()+(0), 1))), 2)</f>
        <v>94.79</v>
      </c>
    </row>
    <row r="14" spans="1:10" ht="13.50" thickBot="1" customHeight="1">
      <c r="A14" s="15">
        <v>2</v>
      </c>
      <c r="B14" s="15"/>
      <c r="C14" s="15"/>
      <c r="D14" s="15"/>
      <c r="E14" s="18" t="s">
        <v>22</v>
      </c>
      <c r="F14" s="18"/>
      <c r="G14" s="18"/>
      <c r="H14" s="18"/>
      <c r="I14" s="15"/>
      <c r="J14" s="15"/>
    </row>
    <row r="15" spans="1:10" ht="13.50" thickBot="1" customHeight="1">
      <c r="A15" s="1" t="s">
        <v>23</v>
      </c>
      <c r="B15" s="1"/>
      <c r="C15" s="10" t="s">
        <v>24</v>
      </c>
      <c r="D15" s="10"/>
      <c r="E15" s="1" t="s">
        <v>25</v>
      </c>
      <c r="F15" s="1"/>
      <c r="G15" s="11">
        <v>0.498</v>
      </c>
      <c r="H15" s="11"/>
      <c r="I15" s="12">
        <v>29.34</v>
      </c>
      <c r="J15" s="12">
        <f ca="1">ROUND(INDIRECT(ADDRESS(ROW()+(0), COLUMN()+(-3), 1))*INDIRECT(ADDRESS(ROW()+(0), COLUMN()+(-1), 1)), 2)</f>
        <v>14.61</v>
      </c>
    </row>
    <row r="16" spans="1:10" ht="13.50" thickBot="1" customHeight="1">
      <c r="A16" s="1" t="s">
        <v>26</v>
      </c>
      <c r="B16" s="1"/>
      <c r="C16" s="10" t="s">
        <v>27</v>
      </c>
      <c r="D16" s="10"/>
      <c r="E16" s="1" t="s">
        <v>28</v>
      </c>
      <c r="F16" s="1"/>
      <c r="G16" s="13">
        <v>0.498</v>
      </c>
      <c r="H16" s="13"/>
      <c r="I16" s="14">
        <v>25.28</v>
      </c>
      <c r="J16" s="14">
        <f ca="1">ROUND(INDIRECT(ADDRESS(ROW()+(0), COLUMN()+(-3), 1))*INDIRECT(ADDRESS(ROW()+(0), COLUMN()+(-1), 1)), 2)</f>
        <v>12.59</v>
      </c>
    </row>
    <row r="17" spans="1:10" ht="13.50" thickBot="1" customHeight="1">
      <c r="A17" s="15"/>
      <c r="B17" s="15"/>
      <c r="C17" s="15"/>
      <c r="D17" s="15"/>
      <c r="E17" s="15"/>
      <c r="F17" s="15"/>
      <c r="G17" s="9" t="s">
        <v>29</v>
      </c>
      <c r="H17" s="9"/>
      <c r="I17" s="9"/>
      <c r="J17" s="17">
        <f ca="1">ROUND(SUM(INDIRECT(ADDRESS(ROW()+(-1), COLUMN()+(0), 1)),INDIRECT(ADDRESS(ROW()+(-2), COLUMN()+(0), 1))), 2)</f>
        <v>27.2</v>
      </c>
    </row>
    <row r="18" spans="1:10" ht="13.50" thickBot="1" customHeight="1">
      <c r="A18" s="15">
        <v>3</v>
      </c>
      <c r="B18" s="15"/>
      <c r="C18" s="15"/>
      <c r="D18" s="15"/>
      <c r="E18" s="18" t="s">
        <v>30</v>
      </c>
      <c r="F18" s="18"/>
      <c r="G18" s="18"/>
      <c r="H18" s="18"/>
      <c r="I18" s="15"/>
      <c r="J18" s="15"/>
    </row>
    <row r="19" spans="1:10" ht="13.50" thickBot="1" customHeight="1">
      <c r="A19" s="19"/>
      <c r="B19" s="19"/>
      <c r="C19" s="20" t="s">
        <v>31</v>
      </c>
      <c r="D19" s="20"/>
      <c r="E19" s="19" t="s">
        <v>32</v>
      </c>
      <c r="F19" s="19"/>
      <c r="G19" s="13">
        <v>2</v>
      </c>
      <c r="H19" s="13"/>
      <c r="I19" s="14">
        <f ca="1">ROUND(SUM(INDIRECT(ADDRESS(ROW()+(-2), COLUMN()+(1), 1)),INDIRECT(ADDRESS(ROW()+(-6), COLUMN()+(1), 1))), 2)</f>
        <v>121.99</v>
      </c>
      <c r="J19" s="14">
        <f ca="1">ROUND(INDIRECT(ADDRESS(ROW()+(0), COLUMN()+(-3), 1))*INDIRECT(ADDRESS(ROW()+(0), COLUMN()+(-1), 1))/100, 2)</f>
        <v>2.44</v>
      </c>
    </row>
    <row r="20" spans="1:10" ht="13.50" thickBot="1" customHeight="1">
      <c r="A20" s="21" t="s">
        <v>33</v>
      </c>
      <c r="B20" s="21"/>
      <c r="C20" s="22"/>
      <c r="D20" s="22"/>
      <c r="E20" s="23"/>
      <c r="F20" s="23"/>
      <c r="G20" s="24" t="s">
        <v>34</v>
      </c>
      <c r="H20" s="24"/>
      <c r="I20" s="25"/>
      <c r="J20" s="26">
        <f ca="1">ROUND(SUM(INDIRECT(ADDRESS(ROW()+(-1), COLUMN()+(0), 1)),INDIRECT(ADDRESS(ROW()+(-3), COLUMN()+(0), 1)),INDIRECT(ADDRESS(ROW()+(-7), COLUMN()+(0), 1))), 2)</f>
        <v>124.43</v>
      </c>
    </row>
    <row r="23" spans="1:10" ht="13.50" thickBot="1" customHeight="1">
      <c r="A23" s="27" t="s">
        <v>35</v>
      </c>
      <c r="B23" s="27"/>
      <c r="C23" s="27"/>
      <c r="D23" s="27"/>
      <c r="E23" s="27"/>
      <c r="F23" s="27" t="s">
        <v>36</v>
      </c>
      <c r="G23" s="27"/>
      <c r="H23" s="27" t="s">
        <v>37</v>
      </c>
      <c r="I23" s="27"/>
      <c r="J23" s="27" t="s">
        <v>38</v>
      </c>
    </row>
    <row r="24" spans="1:10" ht="13.50" thickBot="1" customHeight="1">
      <c r="A24" s="28" t="s">
        <v>39</v>
      </c>
      <c r="B24" s="28"/>
      <c r="C24" s="28"/>
      <c r="D24" s="28"/>
      <c r="E24" s="28"/>
      <c r="F24" s="29">
        <v>172013</v>
      </c>
      <c r="G24" s="29"/>
      <c r="H24" s="29">
        <v>172014</v>
      </c>
      <c r="I24" s="29"/>
      <c r="J24" s="29" t="s">
        <v>40</v>
      </c>
    </row>
    <row r="25" spans="1:10" ht="13.50" thickBot="1" customHeight="1">
      <c r="A25" s="30" t="s">
        <v>41</v>
      </c>
      <c r="B25" s="30"/>
      <c r="C25" s="30"/>
      <c r="D25" s="30"/>
      <c r="E25" s="30"/>
      <c r="F25" s="31"/>
      <c r="G25" s="31"/>
      <c r="H25" s="31"/>
      <c r="I25" s="31"/>
      <c r="J25" s="31"/>
    </row>
    <row r="28" spans="1:1" ht="33.75" thickBot="1" customHeight="1">
      <c r="A28" s="1" t="s">
        <v>42</v>
      </c>
      <c r="B28" s="1"/>
      <c r="C28" s="1"/>
      <c r="D28" s="1"/>
      <c r="E28" s="1"/>
      <c r="F28" s="1"/>
      <c r="G28" s="1"/>
      <c r="H28" s="1"/>
      <c r="I28" s="1"/>
      <c r="J28" s="1"/>
    </row>
    <row r="29" spans="1:1" ht="33.75" thickBot="1" customHeight="1">
      <c r="A29" s="1" t="s">
        <v>43</v>
      </c>
      <c r="B29" s="1"/>
      <c r="C29" s="1"/>
      <c r="D29" s="1"/>
      <c r="E29" s="1"/>
      <c r="F29" s="1"/>
      <c r="G29" s="1"/>
      <c r="H29" s="1"/>
      <c r="I29" s="1"/>
      <c r="J29" s="1"/>
    </row>
    <row r="30" spans="1:1" ht="33.75" thickBot="1" customHeight="1">
      <c r="A30" s="1" t="s">
        <v>44</v>
      </c>
      <c r="B30" s="1"/>
      <c r="C30" s="1"/>
      <c r="D30" s="1"/>
      <c r="E30" s="1"/>
      <c r="F30" s="1"/>
      <c r="G30" s="1"/>
      <c r="H30" s="1"/>
      <c r="I30" s="1"/>
      <c r="J30" s="1"/>
    </row>
  </sheetData>
  <mergeCells count="62">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I13"/>
    <mergeCell ref="A14:B14"/>
    <mergeCell ref="C14:D14"/>
    <mergeCell ref="E14:H14"/>
    <mergeCell ref="A15:B15"/>
    <mergeCell ref="C15:D15"/>
    <mergeCell ref="E15:F15"/>
    <mergeCell ref="G15:H15"/>
    <mergeCell ref="A16:B16"/>
    <mergeCell ref="C16:D16"/>
    <mergeCell ref="E16:F16"/>
    <mergeCell ref="G16:H16"/>
    <mergeCell ref="A17:B17"/>
    <mergeCell ref="C17:D17"/>
    <mergeCell ref="E17:F17"/>
    <mergeCell ref="G17:I17"/>
    <mergeCell ref="A18:B18"/>
    <mergeCell ref="C18:D18"/>
    <mergeCell ref="E18:H18"/>
    <mergeCell ref="A19:B19"/>
    <mergeCell ref="C19:D19"/>
    <mergeCell ref="E19:F19"/>
    <mergeCell ref="G19:H19"/>
    <mergeCell ref="A20:F20"/>
    <mergeCell ref="G20:I20"/>
    <mergeCell ref="A23:E23"/>
    <mergeCell ref="F23:G23"/>
    <mergeCell ref="H23:I23"/>
    <mergeCell ref="A24:E24"/>
    <mergeCell ref="F24:G25"/>
    <mergeCell ref="H24:I25"/>
    <mergeCell ref="J24:J25"/>
    <mergeCell ref="A25:E25"/>
    <mergeCell ref="A28:J28"/>
    <mergeCell ref="A29:J29"/>
    <mergeCell ref="A30:J30"/>
  </mergeCells>
  <pageMargins left="0.147638" right="0.147638" top="0.206693" bottom="0.206693" header="0.0" footer="0.0"/>
  <pageSetup paperSize="9" orientation="portrait"/>
  <rowBreaks count="0" manualBreakCount="0">
    </rowBreaks>
</worksheet>
</file>