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<sst xmlns="http://schemas.openxmlformats.org/spreadsheetml/2006/main" count="29" uniqueCount="29">
  <si>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</si>
  <si>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SAI125</t>
  </si>
  <si>
    <t xml:space="preserve">U</t>
  </si>
  <si>
    <t xml:space="preserve">Estructura doble per a banys enfrontats.</t>
  </si>
  <si>
    <r>
      <rPr>
        <sz val="8.25"/>
        <color rgb="FF000000"/>
        <rFont val="Arial"/>
        <family val="2"/>
      </rPr>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i polsadors per a accionament de cisterna, de ABS, de color blanc, amb tractament antibacterià, de descàrrega doble, sèrie Glam, codi de comanda 885578, "OLI", de 230x150x6,5 mm. Instal·lació encastada en envà de plaques de guix.</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</si>
  <si>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</si>
  <si>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</si>
  <si>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</si>
  <si>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</si>
  <si>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</si>
  <si>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</si>
  <si>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</si>
  <si>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mt30oli057a</t>
  </si>
  <si>
    <t xml:space="preserve">U</t>
  </si>
  <si>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cadascuna d'elles amb vàlvula d'ompliment silenciós amb funcionament retardat per a l'estalvi d'aigua. Azor Plus, tub de descàrrega de 360 mm de longitud i 56 mm de diàmetre, fixacions, clau d'esquadra de 1/2", tub de connexió a vàter de 180 mm de longitud i 45 mm de diàmetre, suport per a vàter, tub de desguàs amb adaptador per a 90 i 110 mm de diàmetre, aïllament en front a la condensació i reixeta per a facilitar l'adheriment d'elements d'obra, segons UNE-EN 14055, per a encastar a envà de plaques de guix</t>
  </si>
  <si>
    <t xml:space="preserve">mt30oli275bb</t>
  </si>
  <si>
    <t xml:space="preserve">U</t>
  </si>
  <si>
    <t xml:space="preserve">Polsador per a accionament de cisterna, de ABS, de color blanc, amb tractament antibacterià, de descàrrega doble, sèrie Glam, codi de comanda 885578, "OLI", de 230x150x6,5 mm, per a cisterna encastada amb sistema d'accionament mecànic.</t>
  </si>
  <si>
    <t xml:space="preserve">Subtotal materials:</t>
  </si>
  <si>
    <t xml:space="preserve">Mà d'obra</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</si>
  <si>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</si>
  <si>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</si>
  <si>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</si>
  <si>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</si>
  <si>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</si>
  <si>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</si>
  <si>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</si>
  <si>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351,19€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</si>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</sst>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29" customWidth="1"/>
    <col min="4" max="4" width="75.82"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34.50" thickBot="1" customHeight="1">
      <c r="A11" s="1" t="s">
        <v>15</v>
      </c>
      <c r="B11" s="1"/>
      <c r="C11" s="10" t="s">
        <v>16</v>
      </c>
      <c r="D11" s="1" t="s">
        <v>17</v>
      </c>
      <c r="E11" s="13">
        <v>2</v>
      </c>
      <c r="F11" s="14">
        <v>61.06</v>
      </c>
      <c r="G11" s="14">
        <f ca="1">ROUND(INDIRECT(ADDRESS(ROW()+(0), COLUMN()+(-2), 1))*INDIRECT(ADDRESS(ROW()+(0), COLUMN()+(-1), 1)), 2)</f>
        <v>122.12</v>
      </c>
    </row>
    <row r="12" spans="1:7" ht="13.50" thickBot="1" customHeight="1">
      <c r="A12" s="15"/>
      <c r="B12" s="15"/>
      <c r="C12" s="15"/>
      <c r="D12" s="15"/>
      <c r="E12" s="9" t="s">
        <v>18</v>
      </c>
      <c r="F12" s="9"/>
      <c r="G12" s="17">
        <f ca="1">ROUND(SUM(INDIRECT(ADDRESS(ROW()+(-1), COLUMN()+(0), 1)),INDIRECT(ADDRESS(ROW()+(-2), COLUMN()+(0), 1))), 2)</f>
        <v>674.77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2.036</v>
      </c>
      <c r="F14" s="14">
        <v>28.39</v>
      </c>
      <c r="G14" s="14">
        <f ca="1">ROUND(INDIRECT(ADDRESS(ROW()+(0), COLUMN()+(-2), 1))*INDIRECT(ADDRESS(ROW()+(0), COLUMN()+(-1), 1)), 2)</f>
        <v>57.8</v>
      </c>
    </row>
    <row r="15" spans="1:7" ht="13.50" thickBot="1" customHeight="1">
      <c r="A15" s="15"/>
      <c r="B15" s="15"/>
      <c r="C15" s="15"/>
      <c r="D15" s="15"/>
      <c r="E15" s="9" t="s">
        <v>23</v>
      </c>
      <c r="F15" s="9"/>
      <c r="G15" s="17">
        <f ca="1">ROUND(SUM(INDIRECT(ADDRESS(ROW()+(-1), COLUMN()+(0), 1))), 2)</f>
        <v>57.8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732.57</v>
      </c>
      <c r="G17" s="14">
        <f ca="1">ROUND(INDIRECT(ADDRESS(ROW()+(0), COLUMN()+(-2), 1))*INDIRECT(ADDRESS(ROW()+(0), COLUMN()+(-1), 1))/100, 2)</f>
        <v>14.65</v>
      </c>
    </row>
    <row r="18" spans="1:7" ht="13.50" thickBot="1" customHeight="1">
      <c r="A18" s="21" t="s">
        <v>27</v>
      </c>
      <c r="B18" s="21"/>
      <c r="C18" s="22"/>
      <c r="D18" s="23"/>
      <c r="E18" s="24" t="s">
        <v>28</v>
      </c>
      <c r="F18" s="25"/>
      <c r="G18" s="26">
        <f ca="1">ROUND(SUM(INDIRECT(ADDRESS(ROW()+(-1), COLUMN()+(0), 1)),INDIRECT(ADDRESS(ROW()+(-3), COLUMN()+(0), 1)),INDIRECT(ADDRESS(ROW()+(-6), COLUMN()+(0), 1))), 2)</f>
        <v>747.22</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