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<sst xmlns="http://schemas.openxmlformats.org/spreadsheetml/2006/main" count="29" uniqueCount="29">
  <si>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</si>
  <si>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SAI125</t>
  </si>
  <si>
    <t xml:space="preserve">U</t>
  </si>
  <si>
    <t xml:space="preserve">Estructura doble per a banys enfrontats.</t>
  </si>
  <si>
    <r>
      <rPr>
        <sz val="8.25"/>
        <color rgb="FF000000"/>
        <rFont val="Arial"/>
        <family val="2"/>
      </rPr>
      <t xml:space="preserve">Estructura doble per a banys enfrontats, formada per dues cisternes de polipropilè, col·locades en sentit oposat, amb sistema d'accionament mecànic, descàrrega doble de 6-3 litres, ajustable a 7-3 litres, cadascuna, amb bastidor tubular autoportant, premuntat, regulable en altura fins a 200 mm, acabat amb emprimació antioxidant, de 240 mm d'espessor, per a vàters suspesos, codi de comanda 885061, model OLI74 Plus Mecánica Autoportante Doble "OLI" i polsadors per a accionament de cisterna, d'acer inoxidable, de color negre, de descàrrega doble, amb cordons de niló color gris, sèrie Less Is More, codi de comanda 883527, "OLI", de 220x150x20 mm. Instal·lació encastada en envà de plaques de guix.</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</si>
  <si>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</si>
  <si>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</si>
  <si>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</si>
  <si>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</si>
  <si>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</si>
  <si>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</si>
  <si>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</si>
  <si>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mt30oli057a</t>
  </si>
  <si>
    <t xml:space="preserve">U</t>
  </si>
  <si>
    <t xml:space="preserve">Estructura doble per a banys enfrontats, formada per dues cisternes de polipropilè, col·locades en sentit oposat, amb sistema d'accionament mecànic, descàrrega doble de 6-3 litres, ajustable a 7-3 litres, cadascuna, amb bastidor tubular autoportant, premuntat, regulable en altura fins a 200 mm, acabat amb emprimació antioxidant, de 240 mm d'espessor, per a vàters suspesos, codi de comanda 885061, model OLI74 Plus Mecánica Autoportante Doble "OLI", cadascuna d'elles amb vàlvula d'ompliment silenciós amb funcionament retardat per a l'estalvi d'aigua. Azor Plus, tub de descàrrega de 360 mm de longitud i 56 mm de diàmetre, fixacions, clau d'esquadra de 1/2", tub de connexió a vàter de 180 mm de longitud i 45 mm de diàmetre, suport per a vàter, tub de desguàs amb adaptador per a 90 i 110 mm de diàmetre, aïllament en front a la condensació i reixeta per a facilitar l'adheriment d'elements d'obra, segons UNE-EN 14055, per a encastar a envà de plaques de guix</t>
  </si>
  <si>
    <t xml:space="preserve">mt30oli380bb</t>
  </si>
  <si>
    <t xml:space="preserve">U</t>
  </si>
  <si>
    <t xml:space="preserve">Polsador per a accionament de cisterna, d'acer inoxidable, de color negre, de descàrrega doble, amb cordons de niló color gris, sèrie Less Is More, codi de comanda 883527, "OLI", de 220x150x20 mm, disseny de l'arquitecte Alessio Pinto, per a cisterna encastada amb sistema d'accionament pneumàtic.</t>
  </si>
  <si>
    <t xml:space="preserve">Subtotal materials:</t>
  </si>
  <si>
    <t xml:space="preserve">Mà d'obra</t>
  </si>
  <si>
    <t xml:space="preserve">mo008</t>
  </si>
  <si>
    <t xml:space="preserve">h</t>
  </si>
  <si>
    <t xml:space="preserve">Oficial 1ª lampista.</t>
  </si>
  <si>
    <t xml:space="preserve">Subtotal mà d'obra:</t>
  </si>
  <si>
    <t xml:space="preserve">Costos directes complementaris</t>
  </si>
  <si>
    <t xml:space="preserve">%</t>
  </si>
  <si>
    <t xml:space="preserve">Costos directes complementaris</t>
  </si>
  <si>
    <t xml:space="preserve">Cost de manteniment decennal: 614,33€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</si>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</sst>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6.29" customWidth="1"/>
    <col min="4" max="4" width="75.82" customWidth="1"/>
    <col min="5" max="5" width="12.75" customWidth="1"/>
    <col min="6" max="6" width="11.2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552.65</v>
      </c>
      <c r="G10" s="12">
        <f ca="1">ROUND(INDIRECT(ADDRESS(ROW()+(0), COLUMN()+(-2), 1))*INDIRECT(ADDRESS(ROW()+(0), COLUMN()+(-1), 1)), 2)</f>
        <v>552.65</v>
      </c>
    </row>
    <row r="11" spans="1:7" ht="45.00" thickBot="1" customHeight="1">
      <c r="A11" s="1" t="s">
        <v>15</v>
      </c>
      <c r="B11" s="1"/>
      <c r="C11" s="10" t="s">
        <v>16</v>
      </c>
      <c r="D11" s="1" t="s">
        <v>17</v>
      </c>
      <c r="E11" s="13">
        <v>2</v>
      </c>
      <c r="F11" s="14">
        <v>335.5</v>
      </c>
      <c r="G11" s="14">
        <f ca="1">ROUND(INDIRECT(ADDRESS(ROW()+(0), COLUMN()+(-2), 1))*INDIRECT(ADDRESS(ROW()+(0), COLUMN()+(-1), 1)), 2)</f>
        <v>671</v>
      </c>
    </row>
    <row r="12" spans="1:7" ht="13.50" thickBot="1" customHeight="1">
      <c r="A12" s="15"/>
      <c r="B12" s="15"/>
      <c r="C12" s="15"/>
      <c r="D12" s="15"/>
      <c r="E12" s="9" t="s">
        <v>18</v>
      </c>
      <c r="F12" s="9"/>
      <c r="G12" s="17">
        <f ca="1">ROUND(SUM(INDIRECT(ADDRESS(ROW()+(-1), COLUMN()+(0), 1)),INDIRECT(ADDRESS(ROW()+(-2), COLUMN()+(0), 1))), 2)</f>
        <v>1223.65</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2.036</v>
      </c>
      <c r="F14" s="14">
        <v>28.39</v>
      </c>
      <c r="G14" s="14">
        <f ca="1">ROUND(INDIRECT(ADDRESS(ROW()+(0), COLUMN()+(-2), 1))*INDIRECT(ADDRESS(ROW()+(0), COLUMN()+(-1), 1)), 2)</f>
        <v>57.8</v>
      </c>
    </row>
    <row r="15" spans="1:7" ht="13.50" thickBot="1" customHeight="1">
      <c r="A15" s="15"/>
      <c r="B15" s="15"/>
      <c r="C15" s="15"/>
      <c r="D15" s="15"/>
      <c r="E15" s="9" t="s">
        <v>23</v>
      </c>
      <c r="F15" s="9"/>
      <c r="G15" s="17">
        <f ca="1">ROUND(SUM(INDIRECT(ADDRESS(ROW()+(-1), COLUMN()+(0), 1))), 2)</f>
        <v>57.8</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1281.45</v>
      </c>
      <c r="G17" s="14">
        <f ca="1">ROUND(INDIRECT(ADDRESS(ROW()+(0), COLUMN()+(-2), 1))*INDIRECT(ADDRESS(ROW()+(0), COLUMN()+(-1), 1))/100, 2)</f>
        <v>25.63</v>
      </c>
    </row>
    <row r="18" spans="1:7" ht="13.50" thickBot="1" customHeight="1">
      <c r="A18" s="21" t="s">
        <v>27</v>
      </c>
      <c r="B18" s="21"/>
      <c r="C18" s="22"/>
      <c r="D18" s="23"/>
      <c r="E18" s="24" t="s">
        <v>28</v>
      </c>
      <c r="F18" s="25"/>
      <c r="G18" s="26">
        <f ca="1">ROUND(SUM(INDIRECT(ADDRESS(ROW()+(-1), COLUMN()+(0), 1)),INDIRECT(ADDRESS(ROW()+(-3), COLUMN()+(0), 1)),INDIRECT(ADDRESS(ROW()+(-6), COLUMN()+(0), 1))), 2)</f>
        <v>1307.08</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