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<sst xmlns="http://schemas.openxmlformats.org/spreadsheetml/2006/main" count="48" uniqueCount="48">
  <si>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</si>
  <si>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RSE050</t>
  </si>
  <si>
    <t xml:space="preserve">m²</t>
  </si>
  <si>
    <t xml:space="preserve">Sòl tècnic enregistrable "BUTECH".</t>
  </si>
  <si>
    <r>
      <rPr>
        <sz val="8.25"/>
        <color rgb="FF000000"/>
        <rFont val="Arial"/>
        <family val="2"/>
      </rPr>
      <t xml:space="preserve">Terra tècnic enregistrable "BUTECH", per a interior, compost per panell autoportant per al sistema de terra tècnic enregistrable "BUTECH", de 600x600 mm i 48 mm de gruix, format per un suport base de tauler aglomerat, de 38 mm d'espessor, bisellat i acabat perimetralment amb material plàstic autoextingible ABS, làmina aïllant de material plàstic autoextingible de 0,1 mm d'espessor disposada a la cara inferior i una capa d'acabat de gres porcellànic, gamma STON-KER, sèrie Alpina, color Beix "BUTECH", "PORCELANOSA GRUPO", de 600x600 mm i 10 mm d'espessor; classificació 2/2/A/2, segons UNE-EN 12825, recolzats sobre peus regulables d'acer galvanitzat, per a altures entre 60 i 100 mm.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</si>
  <si>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</si>
  <si>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</si>
  <si>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</si>
  <si>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</si>
  <si>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</si>
  <si>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</si>
  <si>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</si>
  <si>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mt12psk080a</t>
  </si>
  <si>
    <t xml:space="preserve">U</t>
  </si>
  <si>
    <t xml:space="preserve">Cartutx de 600 cm³ de pega, per a fixació de peus regulables a la superfície de recolzament.</t>
  </si>
  <si>
    <t xml:space="preserve">mt12psk040b</t>
  </si>
  <si>
    <t xml:space="preserve">m</t>
  </si>
  <si>
    <t xml:space="preserve">Banda perimetral de llana de roca de 12 mm de gruix, 100 mm d'amplada i 1200 mm de longitud.</t>
  </si>
  <si>
    <t xml:space="preserve">mt12psk060e</t>
  </si>
  <si>
    <t xml:space="preserve">U</t>
  </si>
  <si>
    <t xml:space="preserve">Peu regulable d'acer galvanitzat, per a altures entre 60 i 100 mm. Inclús accessoris.</t>
  </si>
  <si>
    <t xml:space="preserve">mt12sbs010aaa1</t>
  </si>
  <si>
    <t xml:space="preserve">m²</t>
  </si>
  <si>
    <t xml:space="preserve">Panell autoportant per al sistema de terra tècnic enregistrable "BUTECH", de 600x600 mm i 48 mm de gruix, format per un suport base de tauler aglomerat, de 38 mm d'espessor, bisellat i acabat perimetralment amb material plàstic autoextingible ABS, làmina aïllant de material plàstic autoextingible de 0,1 mm d'espessor disposada a la cara inferior i una capa d'acabat de gres porcellànic, gamma STON-KER, sèrie Alpina, color Beix "BUTECH", "PORCELANOSA GRUPO", de 600x600 mm i 10 mm d'espessor; classificació 2/2/A/2, segons UNE-EN 12825.</t>
  </si>
  <si>
    <t xml:space="preserve">Subtotal materials:</t>
  </si>
  <si>
    <t xml:space="preserve">Mà d'obra</t>
  </si>
  <si>
    <t xml:space="preserve">mo011</t>
  </si>
  <si>
    <t xml:space="preserve">h</t>
  </si>
  <si>
    <t xml:space="preserve">Oficial 1ª muntador.</t>
  </si>
  <si>
    <t xml:space="preserve">mo080</t>
  </si>
  <si>
    <t xml:space="preserve">h</t>
  </si>
  <si>
    <t xml:space="preserve">Ajudant muntador.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</si>
  <si>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</si>
  <si>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</si>
  <si>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</si>
  <si>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</si>
  <si>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24,24€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</si>
  <si>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</si>
  <si>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</si>
  <si>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</si>
  <si>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</si>
  <si>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</si>
  <si>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14411:2012</t>
  </si>
  <si>
    <t xml:space="preserve">1/3/4</t>
  </si>
  <si>
    <t xml:space="preserve">Baldosas cerámicas. Definiciones, clasificación, características, evaluación de la conformidad y marcado.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</si>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</sst>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1.36" customWidth="1"/>
    <col min="4" max="4" width="6.63" customWidth="1"/>
    <col min="5" max="5" width="72.08" customWidth="1"/>
    <col min="6" max="6" width="1.36" customWidth="1"/>
    <col min="7" max="7" width="10.54" customWidth="1"/>
    <col min="8" max="8" width="2.72" customWidth="1"/>
    <col min="9" max="9" width="10.71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"/>
      <c r="G10" s="11">
        <v>0.01</v>
      </c>
      <c r="H10" s="11"/>
      <c r="I10" s="12">
        <v>11.89</v>
      </c>
      <c r="J10" s="12">
        <f ca="1">ROUND(INDIRECT(ADDRESS(ROW()+(0), COLUMN()+(-3), 1))*INDIRECT(ADDRESS(ROW()+(0), COLUMN()+(-1), 1)), 2)</f>
        <v>0.12</v>
      </c>
    </row>
    <row r="11" spans="1:10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"/>
      <c r="G11" s="11">
        <v>1</v>
      </c>
      <c r="H11" s="11"/>
      <c r="I11" s="12">
        <v>7.67</v>
      </c>
      <c r="J11" s="12">
        <f ca="1">ROUND(INDIRECT(ADDRESS(ROW()+(0), COLUMN()+(-3), 1))*INDIRECT(ADDRESS(ROW()+(0), COLUMN()+(-1), 1)), 2)</f>
        <v>7.67</v>
      </c>
    </row>
    <row r="12" spans="1:10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"/>
      <c r="G12" s="11">
        <v>3</v>
      </c>
      <c r="H12" s="11"/>
      <c r="I12" s="12">
        <v>1.33</v>
      </c>
      <c r="J12" s="12">
        <f ca="1">ROUND(INDIRECT(ADDRESS(ROW()+(0), COLUMN()+(-3), 1))*INDIRECT(ADDRESS(ROW()+(0), COLUMN()+(-1), 1)), 2)</f>
        <v>3.99</v>
      </c>
    </row>
    <row r="13" spans="1:10" ht="76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"/>
      <c r="G13" s="13">
        <v>1</v>
      </c>
      <c r="H13" s="13"/>
      <c r="I13" s="14">
        <v>80.73</v>
      </c>
      <c r="J13" s="14">
        <f ca="1">ROUND(INDIRECT(ADDRESS(ROW()+(0), COLUMN()+(-3), 1))*INDIRECT(ADDRESS(ROW()+(0), COLUMN()+(-1), 1)), 2)</f>
        <v>80.73</v>
      </c>
    </row>
    <row r="14" spans="1:10" ht="13.50" thickBot="1" customHeight="1">
      <c r="A14" s="15"/>
      <c r="B14" s="15"/>
      <c r="C14" s="15"/>
      <c r="D14" s="15"/>
      <c r="E14" s="15"/>
      <c r="F14" s="15"/>
      <c r="G14" s="9" t="s">
        <v>24</v>
      </c>
      <c r="H14" s="9"/>
      <c r="I14" s="9"/>
      <c r="J14" s="17">
        <f ca="1">ROUND(SUM(INDIRECT(ADDRESS(ROW()+(-1), COLUMN()+(0), 1)),INDIRECT(ADDRESS(ROW()+(-2), COLUMN()+(0), 1)),INDIRECT(ADDRESS(ROW()+(-3), COLUMN()+(0), 1)),INDIRECT(ADDRESS(ROW()+(-4), COLUMN()+(0), 1))), 2)</f>
        <v>92.51</v>
      </c>
    </row>
    <row r="15" spans="1:10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8"/>
      <c r="H15" s="18"/>
      <c r="I15" s="15"/>
      <c r="J15" s="15"/>
    </row>
    <row r="16" spans="1:10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"/>
      <c r="G16" s="11">
        <v>0.498</v>
      </c>
      <c r="H16" s="11"/>
      <c r="I16" s="12">
        <v>28.39</v>
      </c>
      <c r="J16" s="12">
        <f ca="1">ROUND(INDIRECT(ADDRESS(ROW()+(0), COLUMN()+(-3), 1))*INDIRECT(ADDRESS(ROW()+(0), COLUMN()+(-1), 1)), 2)</f>
        <v>14.14</v>
      </c>
    </row>
    <row r="17" spans="1:10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"/>
      <c r="G17" s="13">
        <v>0.498</v>
      </c>
      <c r="H17" s="13"/>
      <c r="I17" s="14">
        <v>24.46</v>
      </c>
      <c r="J17" s="14">
        <f ca="1">ROUND(INDIRECT(ADDRESS(ROW()+(0), COLUMN()+(-3), 1))*INDIRECT(ADDRESS(ROW()+(0), COLUMN()+(-1), 1)), 2)</f>
        <v>12.18</v>
      </c>
    </row>
    <row r="18" spans="1:10" ht="13.50" thickBot="1" customHeight="1">
      <c r="A18" s="15"/>
      <c r="B18" s="15"/>
      <c r="C18" s="15"/>
      <c r="D18" s="15"/>
      <c r="E18" s="15"/>
      <c r="F18" s="15"/>
      <c r="G18" s="9" t="s">
        <v>32</v>
      </c>
      <c r="H18" s="9"/>
      <c r="I18" s="9"/>
      <c r="J18" s="17">
        <f ca="1">ROUND(SUM(INDIRECT(ADDRESS(ROW()+(-1), COLUMN()+(0), 1)),INDIRECT(ADDRESS(ROW()+(-2), COLUMN()+(0), 1))), 2)</f>
        <v>26.32</v>
      </c>
    </row>
    <row r="19" spans="1:10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8"/>
      <c r="H19" s="18"/>
      <c r="I19" s="15"/>
      <c r="J19" s="15"/>
    </row>
    <row r="20" spans="1:10" ht="13.50" thickBot="1" customHeight="1">
      <c r="A20" s="19"/>
      <c r="B20" s="19"/>
      <c r="C20" s="19"/>
      <c r="D20" s="20" t="s">
        <v>34</v>
      </c>
      <c r="E20" s="19" t="s">
        <v>35</v>
      </c>
      <c r="F20" s="19"/>
      <c r="G20" s="13">
        <v>2</v>
      </c>
      <c r="H20" s="13"/>
      <c r="I20" s="14">
        <f ca="1">ROUND(SUM(INDIRECT(ADDRESS(ROW()+(-2), COLUMN()+(1), 1)),INDIRECT(ADDRESS(ROW()+(-6), COLUMN()+(1), 1))), 2)</f>
        <v>118.83</v>
      </c>
      <c r="J20" s="14">
        <f ca="1">ROUND(INDIRECT(ADDRESS(ROW()+(0), COLUMN()+(-3), 1))*INDIRECT(ADDRESS(ROW()+(0), COLUMN()+(-1), 1))/100, 2)</f>
        <v>2.38</v>
      </c>
    </row>
    <row r="21" spans="1:10" ht="13.50" thickBot="1" customHeight="1">
      <c r="A21" s="21" t="s">
        <v>36</v>
      </c>
      <c r="B21" s="21"/>
      <c r="C21" s="21"/>
      <c r="D21" s="22"/>
      <c r="E21" s="23"/>
      <c r="F21" s="23"/>
      <c r="G21" s="24" t="s">
        <v>37</v>
      </c>
      <c r="H21" s="24"/>
      <c r="I21" s="25"/>
      <c r="J21" s="26">
        <f ca="1">ROUND(SUM(INDIRECT(ADDRESS(ROW()+(-1), COLUMN()+(0), 1)),INDIRECT(ADDRESS(ROW()+(-3), COLUMN()+(0), 1)),INDIRECT(ADDRESS(ROW()+(-7), COLUMN()+(0), 1))), 2)</f>
        <v>121.21</v>
      </c>
    </row>
    <row r="24" spans="1:10" ht="13.50" thickBot="1" customHeight="1">
      <c r="A24" s="27" t="s">
        <v>38</v>
      </c>
      <c r="B24" s="27"/>
      <c r="C24" s="27"/>
      <c r="D24" s="27"/>
      <c r="E24" s="27"/>
      <c r="F24" s="27" t="s">
        <v>39</v>
      </c>
      <c r="G24" s="27"/>
      <c r="H24" s="27" t="s">
        <v>40</v>
      </c>
      <c r="I24" s="27"/>
      <c r="J24" s="27" t="s">
        <v>41</v>
      </c>
    </row>
    <row r="25" spans="1:10" ht="13.50" thickBot="1" customHeight="1">
      <c r="A25" s="28" t="s">
        <v>42</v>
      </c>
      <c r="B25" s="28"/>
      <c r="C25" s="28"/>
      <c r="D25" s="28"/>
      <c r="E25" s="28"/>
      <c r="F25" s="29">
        <v>172013</v>
      </c>
      <c r="G25" s="29"/>
      <c r="H25" s="29">
        <v>172014</v>
      </c>
      <c r="I25" s="29"/>
      <c r="J25" s="29" t="s">
        <v>43</v>
      </c>
    </row>
    <row r="26" spans="1:10" ht="13.50" thickBot="1" customHeight="1">
      <c r="A26" s="30" t="s">
        <v>44</v>
      </c>
      <c r="B26" s="30"/>
      <c r="C26" s="30"/>
      <c r="D26" s="30"/>
      <c r="E26" s="30"/>
      <c r="F26" s="31"/>
      <c r="G26" s="31"/>
      <c r="H26" s="31"/>
      <c r="I26" s="31"/>
      <c r="J26" s="31"/>
    </row>
    <row r="29" spans="1:1" ht="33.75" thickBot="1" customHeight="1">
      <c r="A29" s="1" t="s">
        <v>45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46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47</v>
      </c>
      <c r="B31" s="1"/>
      <c r="C31" s="1"/>
      <c r="D31" s="1"/>
      <c r="E31" s="1"/>
      <c r="F31" s="1"/>
      <c r="G31" s="1"/>
      <c r="H31" s="1"/>
      <c r="I31" s="1"/>
      <c r="J31" s="1"/>
    </row>
  </sheetData>
  <mergeCells count="52">
    <mergeCell ref="A1:J1"/>
    <mergeCell ref="C3:J3"/>
    <mergeCell ref="A5:J5"/>
    <mergeCell ref="A8:C8"/>
    <mergeCell ref="E8:F8"/>
    <mergeCell ref="G8:H8"/>
    <mergeCell ref="A9:C9"/>
    <mergeCell ref="E9:H9"/>
    <mergeCell ref="A10:C10"/>
    <mergeCell ref="E10:F10"/>
    <mergeCell ref="G10:H10"/>
    <mergeCell ref="A11:C11"/>
    <mergeCell ref="E11:F11"/>
    <mergeCell ref="G11:H11"/>
    <mergeCell ref="A12:C12"/>
    <mergeCell ref="E12:F12"/>
    <mergeCell ref="G12:H12"/>
    <mergeCell ref="A13:C13"/>
    <mergeCell ref="E13:F13"/>
    <mergeCell ref="G13:H13"/>
    <mergeCell ref="A14:C14"/>
    <mergeCell ref="E14:F14"/>
    <mergeCell ref="G14:I14"/>
    <mergeCell ref="A15:C15"/>
    <mergeCell ref="E15:H15"/>
    <mergeCell ref="A16:C16"/>
    <mergeCell ref="E16:F16"/>
    <mergeCell ref="G16:H16"/>
    <mergeCell ref="A17:C17"/>
    <mergeCell ref="E17:F17"/>
    <mergeCell ref="G17:H17"/>
    <mergeCell ref="A18:C18"/>
    <mergeCell ref="E18:F18"/>
    <mergeCell ref="G18:I18"/>
    <mergeCell ref="A19:C19"/>
    <mergeCell ref="E19:H19"/>
    <mergeCell ref="A20:C20"/>
    <mergeCell ref="E20:F20"/>
    <mergeCell ref="G20:H20"/>
    <mergeCell ref="A21:F21"/>
    <mergeCell ref="G21:I21"/>
    <mergeCell ref="A24:E24"/>
    <mergeCell ref="F24:G24"/>
    <mergeCell ref="H24:I24"/>
    <mergeCell ref="A25:E25"/>
    <mergeCell ref="F25:G26"/>
    <mergeCell ref="H25:I26"/>
    <mergeCell ref="J25:J26"/>
    <mergeCell ref="A26:E26"/>
    <mergeCell ref="A29:J29"/>
    <mergeCell ref="A30:J30"/>
    <mergeCell ref="A31:J31"/>
  </mergeCells>
  <pageMargins left="0.147638" right="0.147638" top="0.206693" bottom="0.206693" header="0.0" footer="0.0"/>
  <pageSetup paperSize="9" orientation="portrait"/>
  <rowBreaks count="0" manualBreakCount="0">
    </rowBreaks>
</worksheet>
</file>