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<sst xmlns="http://schemas.openxmlformats.org/spreadsheetml/2006/main" count="51" uniqueCount="51">
  <si>
    <t xml:space="preserve"/>
  </si>
  <si>
    <t xml:space="preserve">RLT020</t>
  </si>
  <si>
    <t xml:space="preserve">m²</t>
  </si>
  <si>
    <t xml:space="preserve">Tractament d'humitats per capil·laritat mitjançant el sistema Classical Deshumidificant "REVETÓN".</t>
  </si>
  <si>
    <r>
      <rPr>
        <sz val="8.25"/>
        <color rgb="FF000000"/>
        <rFont val="Arial"/>
        <family val="2"/>
      </rPr>
      <t xml:space="preserve">Tractament superficial de protecció davant de la humitat per capil·laritat en murs, sistema Classical Deshumidificante "REVETÓN" mitjançant l'aplicació de líquid netejador antisalnitre, capa base de morter tècnic consolidant de calç hidràulica natural Classical Consolidante Antisal "REVETÓN", de color blanc marfil de 10 mm de gruix, capa de regularització de morter tècnic difusiu macroporós de calç hidràulica natural Classical Deshumidificante "REVETÓN", de color blanc marfil de 20 mm de gruix i capa d'acabat amb morter tècnic de calç hidràulica natural Classical Mortero Fino "REVETÓN", de color blanc marbre, com suport base per al revestiment a base de calç grassa, silicats o siloxans. El preu no inclou la preparació del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</si>
  <si>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</si>
  <si>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</si>
  <si>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</si>
  <si>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</si>
  <si>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</si>
  <si>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</si>
  <si>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</si>
  <si>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mt08aaa010a</t>
  </si>
  <si>
    <t xml:space="preserve">m³</t>
  </si>
  <si>
    <t xml:space="preserve">Aigua.</t>
  </si>
  <si>
    <t xml:space="preserve">mt27thr010b</t>
  </si>
  <si>
    <t xml:space="preserve">l</t>
  </si>
  <si>
    <t xml:space="preserve">Líquid antisalnitre, per a neteja d'eflorescències salines "REVETÓN", incolor, a base de resines acríliques en dispersió aquosa i additius especials, permeable al vapor d'aigua, antifloridura i antiverdet, per a aplicar amb brotxa o corró.</t>
  </si>
  <si>
    <t xml:space="preserve">mt28mrr070d</t>
  </si>
  <si>
    <t xml:space="preserve">kg</t>
  </si>
  <si>
    <t xml:space="preserve">Morter tècnic consolidant de calç hidràulica natural Classical Consolidante Antisal "REVETÓN", de color blanc marfil, compost per calç hidràulica natural NHL 3,5, segons UNE-EN 459-1, àrids silicis i àrids seleccionats, per a aplicar en arrebossats i lliscats, d'ús en interiors i exteriors, com a capa base dels sistemes de restauració natural Classical, per a reparació de paraments amb humitats o taques salines.</t>
  </si>
  <si>
    <t xml:space="preserve">mt28mrr080d</t>
  </si>
  <si>
    <t xml:space="preserve">l</t>
  </si>
  <si>
    <t xml:space="preserve">Morter tècnic difusiu macroporós de calç hidràulica natural Classical Deshumidificante "REVETÓN", de color blanc marfil, compost per calç hidràulica natural NHL 3,5, segons UNE-EN 459-1, àrids silicis, àrids lleugers termoaïllants, terra de diatomees, silicat d'alumini i additius naturals airejants, per a aplicar en arrebossats i lliscats, d'ús en interiors i exteriors, com a capa de regularització dels sistemes de restauració natural Classical, per a reparació de paraments amb humitats o taques salines.</t>
  </si>
  <si>
    <t xml:space="preserve">mt28mrr050d</t>
  </si>
  <si>
    <t xml:space="preserve">kg</t>
  </si>
  <si>
    <t xml:space="preserve">Morter tècnic de calç hidràulica natural Classical Mortero Fino "REVETÓN", de color blanc marbre, compost per calç hidràulica natural NHL 3,5, segons UNE-EN 459-1, àrids silicis i àrids seleccionats, permeable al vapor d'aigua, per a aplicar en arrebossats i lliscats, d'ús en interiors i exteriors, com a capa d'acabat dels sistemes de restauració natural Classical, per a reparació de paraments amb humitats o taques salines.</t>
  </si>
  <si>
    <t xml:space="preserve">Subtotal materials:</t>
  </si>
  <si>
    <t xml:space="preserve">Mà d'obra</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</si>
  <si>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</si>
  <si>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</si>
  <si>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</si>
  <si>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</si>
  <si>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</si>
  <si>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</si>
  <si>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</si>
  <si>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</si>
  <si>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</si>
  <si>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</si>
  <si>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86,04€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</si>
  <si>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</si>
  <si>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</si>
  <si>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</si>
  <si>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</si>
  <si>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</si>
  <si>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459-1:2011</t>
  </si>
  <si>
    <t xml:space="preserve">2+</t>
  </si>
  <si>
    <t xml:space="preserve">Cales para la construcción. Parte 1: Definiciones, especificaciones y criterios de conformidad</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</si>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</sst>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4.76" customWidth="1"/>
    <col min="5" max="5" width="75.31"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13.50" thickBot="1" customHeight="1">
      <c r="A10" s="1" t="s">
        <v>12</v>
      </c>
      <c r="B10" s="1"/>
      <c r="C10" s="10" t="s">
        <v>13</v>
      </c>
      <c r="D10" s="10"/>
      <c r="E10" s="1" t="s">
        <v>14</v>
      </c>
      <c r="F10" s="1"/>
      <c r="G10" s="11">
        <v>0.020000</v>
      </c>
      <c r="H10" s="11"/>
      <c r="I10" s="12">
        <v>1.500000</v>
      </c>
      <c r="J10" s="12">
        <f ca="1">ROUND(INDIRECT(ADDRESS(ROW()+(0), COLUMN()+(-3), 1))*INDIRECT(ADDRESS(ROW()+(0), COLUMN()+(-1), 1)), 2)</f>
        <v>0.030000</v>
      </c>
    </row>
    <row r="11" spans="1:10" ht="34.50" thickBot="1" customHeight="1">
      <c r="A11" s="1" t="s">
        <v>15</v>
      </c>
      <c r="B11" s="1"/>
      <c r="C11" s="10" t="s">
        <v>16</v>
      </c>
      <c r="D11" s="10"/>
      <c r="E11" s="1" t="s">
        <v>17</v>
      </c>
      <c r="F11" s="1"/>
      <c r="G11" s="11">
        <v>0.300000</v>
      </c>
      <c r="H11" s="11"/>
      <c r="I11" s="12">
        <v>13.320000</v>
      </c>
      <c r="J11" s="12">
        <f ca="1">ROUND(INDIRECT(ADDRESS(ROW()+(0), COLUMN()+(-3), 1))*INDIRECT(ADDRESS(ROW()+(0), COLUMN()+(-1), 1)), 2)</f>
        <v>4.000000</v>
      </c>
    </row>
    <row r="12" spans="1:10" ht="55.50" thickBot="1" customHeight="1">
      <c r="A12" s="1" t="s">
        <v>18</v>
      </c>
      <c r="B12" s="1"/>
      <c r="C12" s="10" t="s">
        <v>19</v>
      </c>
      <c r="D12" s="10"/>
      <c r="E12" s="1" t="s">
        <v>20</v>
      </c>
      <c r="F12" s="1"/>
      <c r="G12" s="11">
        <v>15.000000</v>
      </c>
      <c r="H12" s="11"/>
      <c r="I12" s="12">
        <v>5.290000</v>
      </c>
      <c r="J12" s="12">
        <f ca="1">ROUND(INDIRECT(ADDRESS(ROW()+(0), COLUMN()+(-3), 1))*INDIRECT(ADDRESS(ROW()+(0), COLUMN()+(-1), 1)), 2)</f>
        <v>79.350000</v>
      </c>
    </row>
    <row r="13" spans="1:10" ht="66.00" thickBot="1" customHeight="1">
      <c r="A13" s="1" t="s">
        <v>21</v>
      </c>
      <c r="B13" s="1"/>
      <c r="C13" s="10" t="s">
        <v>22</v>
      </c>
      <c r="D13" s="10"/>
      <c r="E13" s="1" t="s">
        <v>23</v>
      </c>
      <c r="F13" s="1"/>
      <c r="G13" s="11">
        <v>28.800000</v>
      </c>
      <c r="H13" s="11"/>
      <c r="I13" s="12">
        <v>3.200000</v>
      </c>
      <c r="J13" s="12">
        <f ca="1">ROUND(INDIRECT(ADDRESS(ROW()+(0), COLUMN()+(-3), 1))*INDIRECT(ADDRESS(ROW()+(0), COLUMN()+(-1), 1)), 2)</f>
        <v>92.160000</v>
      </c>
    </row>
    <row r="14" spans="1:10" ht="55.50" thickBot="1" customHeight="1">
      <c r="A14" s="1" t="s">
        <v>24</v>
      </c>
      <c r="B14" s="1"/>
      <c r="C14" s="10" t="s">
        <v>25</v>
      </c>
      <c r="D14" s="10"/>
      <c r="E14" s="1" t="s">
        <v>26</v>
      </c>
      <c r="F14" s="1"/>
      <c r="G14" s="13">
        <v>2.250000</v>
      </c>
      <c r="H14" s="13"/>
      <c r="I14" s="14">
        <v>2.710000</v>
      </c>
      <c r="J14" s="14">
        <f ca="1">ROUND(INDIRECT(ADDRESS(ROW()+(0), COLUMN()+(-3), 1))*INDIRECT(ADDRESS(ROW()+(0), COLUMN()+(-1), 1)), 2)</f>
        <v>6.100000</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181.640000</v>
      </c>
    </row>
    <row r="16" spans="1:10" ht="13.50" thickBot="1" customHeight="1">
      <c r="A16" s="15">
        <v>2.000000</v>
      </c>
      <c r="B16" s="15"/>
      <c r="C16" s="15"/>
      <c r="D16" s="15"/>
      <c r="E16" s="18" t="s">
        <v>28</v>
      </c>
      <c r="F16" s="18"/>
      <c r="G16" s="18"/>
      <c r="H16" s="18"/>
      <c r="I16" s="15"/>
      <c r="J16" s="15"/>
    </row>
    <row r="17" spans="1:10" ht="13.50" thickBot="1" customHeight="1">
      <c r="A17" s="1" t="s">
        <v>29</v>
      </c>
      <c r="B17" s="1"/>
      <c r="C17" s="10" t="s">
        <v>30</v>
      </c>
      <c r="D17" s="10"/>
      <c r="E17" s="1" t="s">
        <v>31</v>
      </c>
      <c r="F17" s="1"/>
      <c r="G17" s="11">
        <v>0.651000</v>
      </c>
      <c r="H17" s="11"/>
      <c r="I17" s="12">
        <v>23.780000</v>
      </c>
      <c r="J17" s="12">
        <f ca="1">ROUND(INDIRECT(ADDRESS(ROW()+(0), COLUMN()+(-3), 1))*INDIRECT(ADDRESS(ROW()+(0), COLUMN()+(-1), 1)), 2)</f>
        <v>15.480000</v>
      </c>
    </row>
    <row r="18" spans="1:10" ht="13.50" thickBot="1" customHeight="1">
      <c r="A18" s="1" t="s">
        <v>32</v>
      </c>
      <c r="B18" s="1"/>
      <c r="C18" s="10" t="s">
        <v>33</v>
      </c>
      <c r="D18" s="10"/>
      <c r="E18" s="1" t="s">
        <v>34</v>
      </c>
      <c r="F18" s="1"/>
      <c r="G18" s="13">
        <v>0.651000</v>
      </c>
      <c r="H18" s="13"/>
      <c r="I18" s="14">
        <v>21.140000</v>
      </c>
      <c r="J18" s="14">
        <f ca="1">ROUND(INDIRECT(ADDRESS(ROW()+(0), COLUMN()+(-3), 1))*INDIRECT(ADDRESS(ROW()+(0), COLUMN()+(-1), 1)), 2)</f>
        <v>13.760000</v>
      </c>
    </row>
    <row r="19" spans="1:10" ht="13.50" thickBot="1" customHeight="1">
      <c r="A19" s="15"/>
      <c r="B19" s="15"/>
      <c r="C19" s="15"/>
      <c r="D19" s="15"/>
      <c r="E19" s="15"/>
      <c r="F19" s="15"/>
      <c r="G19" s="9" t="s">
        <v>35</v>
      </c>
      <c r="H19" s="9"/>
      <c r="I19" s="9"/>
      <c r="J19" s="17">
        <f ca="1">ROUND(SUM(INDIRECT(ADDRESS(ROW()+(-1), COLUMN()+(0), 1)),INDIRECT(ADDRESS(ROW()+(-2), COLUMN()+(0), 1))), 2)</f>
        <v>29.240000</v>
      </c>
    </row>
    <row r="20" spans="1:10" ht="13.50" thickBot="1" customHeight="1">
      <c r="A20" s="15">
        <v>3.000000</v>
      </c>
      <c r="B20" s="15"/>
      <c r="C20" s="15"/>
      <c r="D20" s="15"/>
      <c r="E20" s="18" t="s">
        <v>36</v>
      </c>
      <c r="F20" s="18"/>
      <c r="G20" s="18"/>
      <c r="H20" s="18"/>
      <c r="I20" s="15"/>
      <c r="J20" s="15"/>
    </row>
    <row r="21" spans="1:10" ht="13.50" thickBot="1" customHeight="1">
      <c r="A21" s="19"/>
      <c r="B21" s="19"/>
      <c r="C21" s="20" t="s">
        <v>37</v>
      </c>
      <c r="D21" s="20"/>
      <c r="E21" s="19" t="s">
        <v>38</v>
      </c>
      <c r="F21" s="19"/>
      <c r="G21" s="13">
        <v>2.000000</v>
      </c>
      <c r="H21" s="13"/>
      <c r="I21" s="14">
        <f ca="1">ROUND(SUM(INDIRECT(ADDRESS(ROW()+(-2), COLUMN()+(1), 1)),INDIRECT(ADDRESS(ROW()+(-6), COLUMN()+(1), 1))), 2)</f>
        <v>210.880000</v>
      </c>
      <c r="J21" s="14">
        <f ca="1">ROUND(INDIRECT(ADDRESS(ROW()+(0), COLUMN()+(-3), 1))*INDIRECT(ADDRESS(ROW()+(0), COLUMN()+(-1), 1))/100, 2)</f>
        <v>4.220000</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215.100000</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162011.000000</v>
      </c>
      <c r="G26" s="29"/>
      <c r="H26" s="29">
        <v>162012.000000</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