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<sst xmlns="http://schemas.openxmlformats.org/spreadsheetml/2006/main" count="42" uniqueCount="42">
  <si>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</si>
  <si>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NIJ041</t>
  </si>
  <si>
    <t xml:space="preserve">m</t>
  </si>
  <si>
    <t xml:space="preserve">Reparació de junt de dilatació. Sistema "PANTALLAX".</t>
  </si>
  <si>
    <r>
      <rPr>
        <sz val="8.25"/>
        <color rgb="FF000000"/>
        <rFont val="Arial"/>
        <family val="2"/>
      </rPr>
      <t xml:space="preserve">Reparació de junt de dilatació en llosa de fonamentació, per sota del nivell freàtic. Sistema "PANTALLAX", format per sistema Injet-Flex, injecció de resina hidroexpansiva flexible de poliuretà, hidròfoba, (rendiment: 3 kg/m); obertura d'encaixonat de 3-5x25 cm; i segellat de junt, sistema Mortar, amb morter per a reparació i impermeabilització, (rendiment: 18 kg/m).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</si>
  <si>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</si>
  <si>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</si>
  <si>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</si>
  <si>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</si>
  <si>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</si>
  <si>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</si>
  <si>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</si>
  <si>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mt15ppi010</t>
  </si>
  <si>
    <t xml:space="preserve">kg</t>
  </si>
  <si>
    <t xml:space="preserve">Resina hidroexpansiva flexible de poliuretà, hidròfoba, de baixa viscositat, per a sistema Injet-Flex "PANTALLAX".</t>
  </si>
  <si>
    <t xml:space="preserve">mt15ppi020</t>
  </si>
  <si>
    <t xml:space="preserve">U</t>
  </si>
  <si>
    <t xml:space="preserve">Injector, d'acer, de 16 mm de diàmetre exterior.</t>
  </si>
  <si>
    <t xml:space="preserve">mt09rev030a</t>
  </si>
  <si>
    <t xml:space="preserve">kg</t>
  </si>
  <si>
    <t xml:space="preserve">Morter per a reparació i impermeabilització de superfícies, sistema Mortar "PANTALLAX".</t>
  </si>
  <si>
    <t xml:space="preserve">Subtotal materials:</t>
  </si>
  <si>
    <t xml:space="preserve">Equip i maquinària</t>
  </si>
  <si>
    <t xml:space="preserve">mq08gel010k</t>
  </si>
  <si>
    <t xml:space="preserve">h</t>
  </si>
  <si>
    <t xml:space="preserve">Grup electrògen insonoritzat, trifàsic, de 45 kVA de potència.</t>
  </si>
  <si>
    <t xml:space="preserve">mq03mpi020b</t>
  </si>
  <si>
    <t xml:space="preserve">h</t>
  </si>
  <si>
    <t xml:space="preserve">Equip complet per a realització d'injeccions de resines expansives a pressió.</t>
  </si>
  <si>
    <t xml:space="preserve">Subtotal equip i maquinària:</t>
  </si>
  <si>
    <t xml:space="preserve">Mà d'obra</t>
  </si>
  <si>
    <t xml:space="preserve">mo032</t>
  </si>
  <si>
    <t xml:space="preserve">h</t>
  </si>
  <si>
    <t xml:space="preserve">Oficial 1ª aplicador de productes impermeabilitzants.</t>
  </si>
  <si>
    <t xml:space="preserve">mo070</t>
  </si>
  <si>
    <t xml:space="preserve">h</t>
  </si>
  <si>
    <t xml:space="preserve">Ajudant aplicador de productes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</si>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</sst>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46" customWidth="1"/>
    <col min="4" max="4" width="73.10" customWidth="1"/>
    <col min="5" max="5" width="14.45" customWidth="1"/>
    <col min="6" max="6" width="12.75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3</v>
      </c>
      <c r="F10" s="12">
        <v>10.58</v>
      </c>
      <c r="G10" s="12">
        <f ca="1">ROUND(INDIRECT(ADDRESS(ROW()+(0), COLUMN()+(-2), 1))*INDIRECT(ADDRESS(ROW()+(0), COLUMN()+(-1), 1)), 2)</f>
        <v>31.74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3.3</v>
      </c>
      <c r="F11" s="12">
        <v>5.5</v>
      </c>
      <c r="G11" s="12">
        <f ca="1">ROUND(INDIRECT(ADDRESS(ROW()+(0), COLUMN()+(-2), 1))*INDIRECT(ADDRESS(ROW()+(0), COLUMN()+(-1), 1)), 2)</f>
        <v>18.15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18</v>
      </c>
      <c r="F12" s="14">
        <v>0.9</v>
      </c>
      <c r="G12" s="14">
        <f ca="1">ROUND(INDIRECT(ADDRESS(ROW()+(0), COLUMN()+(-2), 1))*INDIRECT(ADDRESS(ROW()+(0), COLUMN()+(-1), 1)), 2)</f>
        <v>16.2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66.09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0.104</v>
      </c>
      <c r="F15" s="12">
        <v>5.38</v>
      </c>
      <c r="G15" s="12">
        <f ca="1">ROUND(INDIRECT(ADDRESS(ROW()+(0), COLUMN()+(-2), 1))*INDIRECT(ADDRESS(ROW()+(0), COLUMN()+(-1), 1)), 2)</f>
        <v>0.56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0.058</v>
      </c>
      <c r="F16" s="14">
        <v>107</v>
      </c>
      <c r="G16" s="14">
        <f ca="1">ROUND(INDIRECT(ADDRESS(ROW()+(0), COLUMN()+(-2), 1))*INDIRECT(ADDRESS(ROW()+(0), COLUMN()+(-1), 1)), 2)</f>
        <v>6.21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6.77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0.522</v>
      </c>
      <c r="F19" s="12">
        <v>28.42</v>
      </c>
      <c r="G19" s="12">
        <f ca="1">ROUND(INDIRECT(ADDRESS(ROW()+(0), COLUMN()+(-2), 1))*INDIRECT(ADDRESS(ROW()+(0), COLUMN()+(-1), 1)), 2)</f>
        <v>14.84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0.522</v>
      </c>
      <c r="F20" s="14">
        <v>25.28</v>
      </c>
      <c r="G20" s="14">
        <f ca="1">ROUND(INDIRECT(ADDRESS(ROW()+(0), COLUMN()+(-2), 1))*INDIRECT(ADDRESS(ROW()+(0), COLUMN()+(-1), 1)), 2)</f>
        <v>13.2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28.04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1)),INDIRECT(ADDRESS(ROW()+(-10), COLUMN()+(1), 1))), 2)</f>
        <v>100.9</v>
      </c>
      <c r="G23" s="14">
        <f ca="1">ROUND(INDIRECT(ADDRESS(ROW()+(0), COLUMN()+(-2), 1))*INDIRECT(ADDRESS(ROW()+(0), COLUMN()+(-1), 1))/100, 2)</f>
        <v>2.02</v>
      </c>
    </row>
    <row r="24" spans="1:7" ht="13.50" thickBot="1" customHeight="1">
      <c r="A24" s="8"/>
      <c r="B24" s="8"/>
      <c r="C24" s="8"/>
      <c r="D24" s="8"/>
      <c r="E24" s="21" t="s">
        <v>41</v>
      </c>
      <c r="F24" s="21"/>
      <c r="G24" s="22">
        <f ca="1">ROUND(SUM(INDIRECT(ADDRESS(ROW()+(-1), COLUMN()+(0), 1)),INDIRECT(ADDRESS(ROW()+(-3), COLUMN()+(0), 1)),INDIRECT(ADDRESS(ROW()+(-7), COLUMN()+(0), 1)),INDIRECT(ADDRESS(ROW()+(-11), COLUMN()+(0), 1))), 2)</f>
        <v>102.92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B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