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<sst xmlns="http://schemas.openxmlformats.org/spreadsheetml/2006/main" count="48" uniqueCount="48">
  <si>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</si>
  <si>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NEL050</t>
  </si>
  <si>
    <t xml:space="preserve">m²</t>
  </si>
  <si>
    <t xml:space="preserve">Barrera de vapor.</t>
  </si>
  <si>
    <r>
      <rPr>
        <sz val="8.25"/>
        <color rgb="FF000000"/>
        <rFont val="Arial"/>
        <family val="2"/>
      </rPr>
      <t xml:space="preserve">Barrera de vapor amb estanquitat a l'aire, de polietilè, de 0,20 mm d'espessor i 188 g/m², de 145 m de gruix d'aire equivalent enfront de la difusió de vapor d'aigua, segons UNE-EN 1931, permeabilitat a l'aire 0,03 m³/h·m² a 50 Pa, Euroclasse E de reacció al foc segons UNE-EN 13501-1; col·locada per l'interior de la coberta inclinada amb un pendent mig de l'aiguavés de fins al 30%. Inclús cola per al segellat de trobades, grapes i cinta autoadhesiva per a segellat de junts.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</si>
  <si>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</si>
  <si>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</si>
  <si>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</si>
  <si>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</si>
  <si>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</si>
  <si>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</si>
  <si>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</si>
  <si>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mt15pdr200a</t>
  </si>
  <si>
    <t xml:space="preserve">m²</t>
  </si>
  <si>
    <t xml:space="preserve">Barrera de vapor amb estanquitat a l'aire, de polietilè, de 0,2 mm d'espessor i 188 g/m², de 145 m de gruix d'aire equivalent enfront de la difusió de vapor d'aigua, segons UNE-EN 1931, permeabilitat a l'aire 0,03 m³/h·m² a 50 Pa, Euroclasse E de reacció al foc segons UNE-EN 13501-1, rang de temperatura de treball de -40 a 80°C, subministrada en rotllos de 1,50x25 m, segons UNE-EN 13984.</t>
  </si>
  <si>
    <t xml:space="preserve">mt15pdr300c</t>
  </si>
  <si>
    <t xml:space="preserve">U</t>
  </si>
  <si>
    <t xml:space="preserve">Grapa, d'acer galvanitzat, de 8 mm d'altura; per a la fixació de làmines per al control del vapor.</t>
  </si>
  <si>
    <t xml:space="preserve">mt15pdr050c</t>
  </si>
  <si>
    <t xml:space="preserve">m</t>
  </si>
  <si>
    <t xml:space="preserve">Cinta autoadhesiva, de polietilè, amb adhesiu acrílic sense dissolvents, armadura de polietilè i pel·lícula de separació de paper siliconat, de 0,34 mm d'espessor i 60 mm d'amplada, rang de temperatura de treball de -40 a 80°C, per al segellat en les trobades dels panells i per a la fixació i el segellat de làmines impermeabilitzants i per al control del vapor, subministrada en rotllos de 25 m de longitud.</t>
  </si>
  <si>
    <t xml:space="preserve">mt15pdr310a</t>
  </si>
  <si>
    <t xml:space="preserve">U</t>
  </si>
  <si>
    <t xml:space="preserve">Cartutx de 310 ml de cola, a base de polímers en dispersió aquosa, sense dissolvents; per al segellat de làmines per al control del vapor.</t>
  </si>
  <si>
    <t xml:space="preserve">Subtotal materials:</t>
  </si>
  <si>
    <t xml:space="preserve">Mà d'obra</t>
  </si>
  <si>
    <t xml:space="preserve">mo054</t>
  </si>
  <si>
    <t xml:space="preserve">h</t>
  </si>
  <si>
    <t xml:space="preserve">Oficial 1ª muntador d'aïllaments.</t>
  </si>
  <si>
    <t xml:space="preserve">mo101</t>
  </si>
  <si>
    <t xml:space="preserve">h</t>
  </si>
  <si>
    <t xml:space="preserve">Ajudant muntador d'aïllaments.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</si>
  <si>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</si>
  <si>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</si>
  <si>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</si>
  <si>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</si>
  <si>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1,87€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</si>
  <si>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</si>
  <si>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norma UNE i Títol de la norma transposició de norma harmonitzada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</si>
  <si>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</si>
  <si>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</si>
  <si>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</si>
  <si>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13984:2013</t>
  </si>
  <si>
    <t xml:space="preserve">1/3/4</t>
  </si>
  <si>
    <t xml:space="preserve">Láminas flexibles para impermeabilización. Láminas plásticas y de caucho para el control del vapor. Definiciones y características.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</si>
  <si>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 i inici del període de coexistència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</si>
  <si>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del període de coexistència / entrada en vigor marcat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</si>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</sst>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2.04" customWidth="1"/>
    <col min="4" max="4" width="4.59" customWidth="1"/>
    <col min="5" max="5" width="75.82" customWidth="1"/>
    <col min="6" max="6" width="2.04" customWidth="1"/>
    <col min="7" max="7" width="9.69" customWidth="1"/>
    <col min="8" max="8" width="3.57" customWidth="1"/>
    <col min="9" max="9" width="9.69" customWidth="1"/>
    <col min="10" max="10" width="1.02" customWidth="1"/>
    <col min="11" max="11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/>
      <c r="K8" s="7" t="s">
        <v>10</v>
      </c>
    </row>
    <row r="9" spans="1:11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  <c r="K9" s="8"/>
    </row>
    <row r="10" spans="1:11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1.2</v>
      </c>
      <c r="H10" s="11"/>
      <c r="I10" s="12">
        <v>2.03</v>
      </c>
      <c r="J10" s="12"/>
      <c r="K10" s="12">
        <f ca="1">ROUND(INDIRECT(ADDRESS(ROW()+(0), COLUMN()+(-4), 1))*INDIRECT(ADDRESS(ROW()+(0), COLUMN()+(-2), 1)), 2)</f>
        <v>2.44</v>
      </c>
    </row>
    <row r="11" spans="1:11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5</v>
      </c>
      <c r="H11" s="11"/>
      <c r="I11" s="12">
        <v>0.02</v>
      </c>
      <c r="J11" s="12"/>
      <c r="K11" s="12">
        <f ca="1">ROUND(INDIRECT(ADDRESS(ROW()+(0), COLUMN()+(-4), 1))*INDIRECT(ADDRESS(ROW()+(0), COLUMN()+(-2), 1)), 2)</f>
        <v>0.1</v>
      </c>
    </row>
    <row r="12" spans="1:11" ht="55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1.02</v>
      </c>
      <c r="H12" s="11"/>
      <c r="I12" s="12">
        <v>1.53</v>
      </c>
      <c r="J12" s="12"/>
      <c r="K12" s="12">
        <f ca="1">ROUND(INDIRECT(ADDRESS(ROW()+(0), COLUMN()+(-4), 1))*INDIRECT(ADDRESS(ROW()+(0), COLUMN()+(-2), 1)), 2)</f>
        <v>1.56</v>
      </c>
    </row>
    <row r="13" spans="1:11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3">
        <v>0.17</v>
      </c>
      <c r="H13" s="13"/>
      <c r="I13" s="14">
        <v>13.81</v>
      </c>
      <c r="J13" s="14"/>
      <c r="K13" s="14">
        <f ca="1">ROUND(INDIRECT(ADDRESS(ROW()+(0), COLUMN()+(-4), 1))*INDIRECT(ADDRESS(ROW()+(0), COLUMN()+(-2), 1)), 2)</f>
        <v>2.35</v>
      </c>
    </row>
    <row r="14" spans="1:11" ht="13.50" thickBot="1" customHeight="1">
      <c r="A14" s="15"/>
      <c r="B14" s="15"/>
      <c r="C14" s="15"/>
      <c r="D14" s="15"/>
      <c r="E14" s="15"/>
      <c r="F14" s="15"/>
      <c r="G14" s="9" t="s">
        <v>24</v>
      </c>
      <c r="H14" s="9"/>
      <c r="I14" s="9"/>
      <c r="J14" s="9"/>
      <c r="K14" s="17">
        <f ca="1">ROUND(SUM(INDIRECT(ADDRESS(ROW()+(-1), COLUMN()+(0), 1)),INDIRECT(ADDRESS(ROW()+(-2), COLUMN()+(0), 1)),INDIRECT(ADDRESS(ROW()+(-3), COLUMN()+(0), 1)),INDIRECT(ADDRESS(ROW()+(-4), COLUMN()+(0), 1))), 2)</f>
        <v>6.45</v>
      </c>
    </row>
    <row r="15" spans="1:11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8"/>
      <c r="H15" s="18"/>
      <c r="I15" s="15"/>
      <c r="J15" s="15"/>
      <c r="K15" s="15"/>
    </row>
    <row r="16" spans="1:11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1">
        <v>0.063</v>
      </c>
      <c r="H16" s="11"/>
      <c r="I16" s="12">
        <v>28.39</v>
      </c>
      <c r="J16" s="12"/>
      <c r="K16" s="12">
        <f ca="1">ROUND(INDIRECT(ADDRESS(ROW()+(0), COLUMN()+(-4), 1))*INDIRECT(ADDRESS(ROW()+(0), COLUMN()+(-2), 1)), 2)</f>
        <v>1.79</v>
      </c>
    </row>
    <row r="17" spans="1:11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"/>
      <c r="G17" s="13">
        <v>0.032</v>
      </c>
      <c r="H17" s="13"/>
      <c r="I17" s="14">
        <v>24.46</v>
      </c>
      <c r="J17" s="14"/>
      <c r="K17" s="14">
        <f ca="1">ROUND(INDIRECT(ADDRESS(ROW()+(0), COLUMN()+(-4), 1))*INDIRECT(ADDRESS(ROW()+(0), COLUMN()+(-2), 1)), 2)</f>
        <v>0.78</v>
      </c>
    </row>
    <row r="18" spans="1:11" ht="13.50" thickBot="1" customHeight="1">
      <c r="A18" s="15"/>
      <c r="B18" s="15"/>
      <c r="C18" s="15"/>
      <c r="D18" s="15"/>
      <c r="E18" s="15"/>
      <c r="F18" s="15"/>
      <c r="G18" s="9" t="s">
        <v>32</v>
      </c>
      <c r="H18" s="9"/>
      <c r="I18" s="9"/>
      <c r="J18" s="9"/>
      <c r="K18" s="17">
        <f ca="1">ROUND(SUM(INDIRECT(ADDRESS(ROW()+(-1), COLUMN()+(0), 1)),INDIRECT(ADDRESS(ROW()+(-2), COLUMN()+(0), 1))), 2)</f>
        <v>2.57</v>
      </c>
    </row>
    <row r="19" spans="1:11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8"/>
      <c r="H19" s="18"/>
      <c r="I19" s="15"/>
      <c r="J19" s="15"/>
      <c r="K19" s="15"/>
    </row>
    <row r="20" spans="1:11" ht="13.50" thickBot="1" customHeight="1">
      <c r="A20" s="19"/>
      <c r="B20" s="19"/>
      <c r="C20" s="20" t="s">
        <v>34</v>
      </c>
      <c r="D20" s="20"/>
      <c r="E20" s="19" t="s">
        <v>35</v>
      </c>
      <c r="F20" s="19"/>
      <c r="G20" s="13">
        <v>2</v>
      </c>
      <c r="H20" s="13"/>
      <c r="I20" s="14">
        <f ca="1">ROUND(SUM(INDIRECT(ADDRESS(ROW()+(-2), COLUMN()+(2), 1)),INDIRECT(ADDRESS(ROW()+(-6), COLUMN()+(2), 1))), 2)</f>
        <v>9.02</v>
      </c>
      <c r="J20" s="14"/>
      <c r="K20" s="14">
        <f ca="1">ROUND(INDIRECT(ADDRESS(ROW()+(0), COLUMN()+(-4), 1))*INDIRECT(ADDRESS(ROW()+(0), COLUMN()+(-2), 1))/100, 2)</f>
        <v>0.18</v>
      </c>
    </row>
    <row r="21" spans="1:11" ht="13.50" thickBot="1" customHeight="1">
      <c r="A21" s="21" t="s">
        <v>36</v>
      </c>
      <c r="B21" s="21"/>
      <c r="C21" s="22"/>
      <c r="D21" s="22"/>
      <c r="E21" s="23"/>
      <c r="F21" s="23"/>
      <c r="G21" s="24" t="s">
        <v>37</v>
      </c>
      <c r="H21" s="24"/>
      <c r="I21" s="25"/>
      <c r="J21" s="25"/>
      <c r="K21" s="26">
        <f ca="1">ROUND(SUM(INDIRECT(ADDRESS(ROW()+(-1), COLUMN()+(0), 1)),INDIRECT(ADDRESS(ROW()+(-3), COLUMN()+(0), 1)),INDIRECT(ADDRESS(ROW()+(-7), COLUMN()+(0), 1))), 2)</f>
        <v>9.2</v>
      </c>
    </row>
    <row r="24" spans="1:11" ht="13.50" thickBot="1" customHeight="1">
      <c r="A24" s="27" t="s">
        <v>38</v>
      </c>
      <c r="B24" s="27"/>
      <c r="C24" s="27"/>
      <c r="D24" s="27"/>
      <c r="E24" s="27"/>
      <c r="F24" s="27" t="s">
        <v>39</v>
      </c>
      <c r="G24" s="27"/>
      <c r="H24" s="27" t="s">
        <v>40</v>
      </c>
      <c r="I24" s="27"/>
      <c r="J24" s="27" t="s">
        <v>41</v>
      </c>
      <c r="K24" s="27"/>
    </row>
    <row r="25" spans="1:11" ht="13.50" thickBot="1" customHeight="1">
      <c r="A25" s="28" t="s">
        <v>42</v>
      </c>
      <c r="B25" s="28"/>
      <c r="C25" s="28"/>
      <c r="D25" s="28"/>
      <c r="E25" s="28"/>
      <c r="F25" s="29">
        <v>1.11201e+006</v>
      </c>
      <c r="G25" s="29"/>
      <c r="H25" s="29">
        <v>1.11201e+006</v>
      </c>
      <c r="I25" s="29"/>
      <c r="J25" s="29" t="s">
        <v>43</v>
      </c>
      <c r="K25" s="29"/>
    </row>
    <row r="26" spans="1:11" ht="24.00" thickBot="1" customHeight="1">
      <c r="A26" s="30" t="s">
        <v>44</v>
      </c>
      <c r="B26" s="30"/>
      <c r="C26" s="30"/>
      <c r="D26" s="30"/>
      <c r="E26" s="30"/>
      <c r="F26" s="31"/>
      <c r="G26" s="31"/>
      <c r="H26" s="31"/>
      <c r="I26" s="31"/>
      <c r="J26" s="31"/>
      <c r="K26" s="31"/>
    </row>
    <row r="29" spans="1:1" ht="33.75" thickBot="1" customHeight="1">
      <c r="A29" s="1" t="s">
        <v>45</v>
      </c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" ht="33.75" thickBot="1" customHeight="1">
      <c r="A30" s="1" t="s">
        <v>46</v>
      </c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" ht="33.75" thickBot="1" customHeight="1">
      <c r="A31" s="1" t="s">
        <v>47</v>
      </c>
      <c r="B31" s="1"/>
      <c r="C31" s="1"/>
      <c r="D31" s="1"/>
      <c r="E31" s="1"/>
      <c r="F31" s="1"/>
      <c r="G31" s="1"/>
      <c r="H31" s="1"/>
      <c r="I31" s="1"/>
      <c r="J31" s="1"/>
      <c r="K31" s="1"/>
    </row>
  </sheetData>
  <mergeCells count="78">
    <mergeCell ref="A1:K1"/>
    <mergeCell ref="B3:C3"/>
    <mergeCell ref="D3:K3"/>
    <mergeCell ref="A5:K5"/>
    <mergeCell ref="A8:B8"/>
    <mergeCell ref="C8:D8"/>
    <mergeCell ref="E8:F8"/>
    <mergeCell ref="G8:H8"/>
    <mergeCell ref="I8:J8"/>
    <mergeCell ref="A9:B9"/>
    <mergeCell ref="C9:D9"/>
    <mergeCell ref="E9:H9"/>
    <mergeCell ref="I9:J9"/>
    <mergeCell ref="A10:B10"/>
    <mergeCell ref="C10:D10"/>
    <mergeCell ref="E10:F10"/>
    <mergeCell ref="G10:H10"/>
    <mergeCell ref="I10:J10"/>
    <mergeCell ref="A11:B11"/>
    <mergeCell ref="C11:D11"/>
    <mergeCell ref="E11:F11"/>
    <mergeCell ref="G11:H11"/>
    <mergeCell ref="I11:J11"/>
    <mergeCell ref="A12:B12"/>
    <mergeCell ref="C12:D12"/>
    <mergeCell ref="E12:F12"/>
    <mergeCell ref="G12:H12"/>
    <mergeCell ref="I12:J12"/>
    <mergeCell ref="A13:B13"/>
    <mergeCell ref="C13:D13"/>
    <mergeCell ref="E13:F13"/>
    <mergeCell ref="G13:H13"/>
    <mergeCell ref="I13:J13"/>
    <mergeCell ref="A14:B14"/>
    <mergeCell ref="C14:D14"/>
    <mergeCell ref="E14:F14"/>
    <mergeCell ref="G14:J14"/>
    <mergeCell ref="A15:B15"/>
    <mergeCell ref="C15:D15"/>
    <mergeCell ref="E15:H15"/>
    <mergeCell ref="I15:J15"/>
    <mergeCell ref="A16:B16"/>
    <mergeCell ref="C16:D16"/>
    <mergeCell ref="E16:F16"/>
    <mergeCell ref="G16:H16"/>
    <mergeCell ref="I16:J16"/>
    <mergeCell ref="A17:B17"/>
    <mergeCell ref="C17:D17"/>
    <mergeCell ref="E17:F17"/>
    <mergeCell ref="G17:H17"/>
    <mergeCell ref="I17:J17"/>
    <mergeCell ref="A18:B18"/>
    <mergeCell ref="C18:D18"/>
    <mergeCell ref="E18:F18"/>
    <mergeCell ref="G18:J18"/>
    <mergeCell ref="A19:B19"/>
    <mergeCell ref="C19:D19"/>
    <mergeCell ref="E19:H19"/>
    <mergeCell ref="I19:J19"/>
    <mergeCell ref="A20:B20"/>
    <mergeCell ref="C20:D20"/>
    <mergeCell ref="E20:F20"/>
    <mergeCell ref="G20:H20"/>
    <mergeCell ref="I20:J20"/>
    <mergeCell ref="A21:F21"/>
    <mergeCell ref="G21:J21"/>
    <mergeCell ref="A24:E24"/>
    <mergeCell ref="F24:G24"/>
    <mergeCell ref="H24:I24"/>
    <mergeCell ref="J24:K24"/>
    <mergeCell ref="A25:E25"/>
    <mergeCell ref="F25:G26"/>
    <mergeCell ref="H25:I26"/>
    <mergeCell ref="J25:K26"/>
    <mergeCell ref="A26:E26"/>
    <mergeCell ref="A29:K29"/>
    <mergeCell ref="A30:K30"/>
    <mergeCell ref="A31:K31"/>
  </mergeCells>
  <pageMargins left="0.147638" right="0.147638" top="0.206693" bottom="0.206693" header="0.0" footer="0.0"/>
  <pageSetup paperSize="9" orientation="portrait"/>
  <rowBreaks count="0" manualBreakCount="0">
    </rowBreaks>
</worksheet>
</file>