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<sst xmlns="http://schemas.openxmlformats.org/spreadsheetml/2006/main" count="48" uniqueCount="48">
  <si>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</si>
  <si>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NEL050</t>
  </si>
  <si>
    <t xml:space="preserve">m²</t>
  </si>
  <si>
    <t xml:space="preserve">Barrera de vapor.</t>
  </si>
  <si>
    <r>
      <rPr>
        <sz val="8.25"/>
        <color rgb="FF000000"/>
        <rFont val="Arial"/>
        <family val="2"/>
      </rPr>
      <t xml:space="preserve">Barrera de vapor amb estanquitat a l'aire, de polietilè, de 0,20 mm d'espessor i 188 g/m², de 145 m de gruix d'aire equivalent enfront de la difusió de vapor d'aigua, segons UNE-EN 1931, permeabilitat a l'aire 0,03 m³/h·m² a 50 Pa, Euroclasse E de reacció al foc segons UNE-EN 13501-1; col·locada per l'interior de la coberta inclinada amb un pendent mig de l'aiguavés major o igual al 30%. Inclús cola per al segellat de trobades, grapes i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</si>
  <si>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</si>
  <si>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</si>
  <si>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</si>
  <si>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</si>
  <si>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</si>
  <si>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</si>
  <si>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</si>
  <si>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mt15pdr200a</t>
  </si>
  <si>
    <t xml:space="preserve">m²</t>
  </si>
  <si>
    <t xml:space="preserve">Barrera de vapor amb estanquitat a l'aire, de polietilè, de 0,2 mm d'espessor i 188 g/m², de 145 m de gruix d'aire equivalent enfront de la difusió de vapor d'aigua, segons UNE-EN 1931, permeabilitat a l'aire 0,03 m³/h·m² a 50 Pa, Euroclasse E de reacció al foc segons UNE-EN 13501-1, rang de temperatura de treball de -40 a 80°C, subministrada en rotllos de 1,50x25 m, segons UNE-EN 13984.</t>
  </si>
  <si>
    <t xml:space="preserve">mt15pdr300c</t>
  </si>
  <si>
    <t xml:space="preserve">U</t>
  </si>
  <si>
    <t xml:space="preserve">Grapa, d'acer galvanitzat, de 8 mm d'altura; per a la fixació de làmines per al control del vapor.</t>
  </si>
  <si>
    <t xml:space="preserve">mt15pdr050d</t>
  </si>
  <si>
    <t xml:space="preserve">m</t>
  </si>
  <si>
    <t xml:space="preserve">Cinta autoadhesiva, de polietilè, amb adhesiu acrílic sense dissolvents, armadura de polietilè i pel·lícula de separació de paper siliconat, de 0,34 mm d'espessor i 100 mm d'amplada, rang de temperatura de treball de -40 a 80°C, per al segellat en les trobades dels panells i per a la fixació i el segellat de làmines impermeabilitzants i per al control del vapor, subministrada en rotllos de 25 m de longitud.</t>
  </si>
  <si>
    <t xml:space="preserve">mt15pdr310a</t>
  </si>
  <si>
    <t xml:space="preserve">U</t>
  </si>
  <si>
    <t xml:space="preserve">Cartutx de 310 ml de cola, a base de polímers en dispersió aquosa, sense dissolvents; per al segellat de làmines per al control del vapor.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</si>
  <si>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</si>
  <si>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</si>
  <si>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</si>
  <si>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</si>
  <si>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</si>
  <si>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</si>
  <si>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</si>
  <si>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</si>
  <si>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</si>
  <si>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</si>
  <si>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</si>
  <si>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</si>
  <si>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2,08€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</si>
  <si>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</si>
  <si>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</si>
  <si>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</si>
  <si>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</si>
  <si>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</si>
  <si>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13984:2013</t>
  </si>
  <si>
    <t xml:space="preserve">1/3/4</t>
  </si>
  <si>
    <t xml:space="preserve">Láminas flexibles para impermeabilización. Láminas plásticas y de caucho para el control del vapor.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</si>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</sst>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4.59" customWidth="1"/>
    <col min="5" max="5" width="75.82" customWidth="1"/>
    <col min="6" max="6" width="2.04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2.03</v>
      </c>
      <c r="J10" s="12"/>
      <c r="K10" s="12">
        <f ca="1">ROUND(INDIRECT(ADDRESS(ROW()+(0), COLUMN()+(-4), 1))*INDIRECT(ADDRESS(ROW()+(0), COLUMN()+(-2), 1)), 2)</f>
        <v>2.23</v>
      </c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5</v>
      </c>
      <c r="H11" s="11"/>
      <c r="I11" s="12">
        <v>0.02</v>
      </c>
      <c r="J11" s="12"/>
      <c r="K11" s="12">
        <f ca="1">ROUND(INDIRECT(ADDRESS(ROW()+(0), COLUMN()+(-4), 1))*INDIRECT(ADDRESS(ROW()+(0), COLUMN()+(-2), 1)), 2)</f>
        <v>0.1</v>
      </c>
    </row>
    <row r="12" spans="1:11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1.02</v>
      </c>
      <c r="H12" s="11"/>
      <c r="I12" s="12">
        <v>2.51</v>
      </c>
      <c r="J12" s="12"/>
      <c r="K12" s="12">
        <f ca="1">ROUND(INDIRECT(ADDRESS(ROW()+(0), COLUMN()+(-4), 1))*INDIRECT(ADDRESS(ROW()+(0), COLUMN()+(-2), 1)), 2)</f>
        <v>2.56</v>
      </c>
    </row>
    <row r="13" spans="1:11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0.17</v>
      </c>
      <c r="H13" s="13"/>
      <c r="I13" s="14">
        <v>13.81</v>
      </c>
      <c r="J13" s="14"/>
      <c r="K13" s="14">
        <f ca="1">ROUND(INDIRECT(ADDRESS(ROW()+(0), COLUMN()+(-4), 1))*INDIRECT(ADDRESS(ROW()+(0), COLUMN()+(-2), 1)), 2)</f>
        <v>2.35</v>
      </c>
    </row>
    <row r="14" spans="1:11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9"/>
      <c r="K14" s="17">
        <f ca="1">ROUND(SUM(INDIRECT(ADDRESS(ROW()+(-1), COLUMN()+(0), 1)),INDIRECT(ADDRESS(ROW()+(-2), COLUMN()+(0), 1)),INDIRECT(ADDRESS(ROW()+(-3), COLUMN()+(0), 1)),INDIRECT(ADDRESS(ROW()+(-4), COLUMN()+(0), 1))), 2)</f>
        <v>7.24</v>
      </c>
    </row>
    <row r="15" spans="1:11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  <c r="K15" s="15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0.069</v>
      </c>
      <c r="H16" s="11"/>
      <c r="I16" s="12">
        <v>28.39</v>
      </c>
      <c r="J16" s="12"/>
      <c r="K16" s="12">
        <f ca="1">ROUND(INDIRECT(ADDRESS(ROW()+(0), COLUMN()+(-4), 1))*INDIRECT(ADDRESS(ROW()+(0), COLUMN()+(-2), 1)), 2)</f>
        <v>1.96</v>
      </c>
    </row>
    <row r="17" spans="1:11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0.035</v>
      </c>
      <c r="H17" s="13"/>
      <c r="I17" s="14">
        <v>24.46</v>
      </c>
      <c r="J17" s="14"/>
      <c r="K17" s="14">
        <f ca="1">ROUND(INDIRECT(ADDRESS(ROW()+(0), COLUMN()+(-4), 1))*INDIRECT(ADDRESS(ROW()+(0), COLUMN()+(-2), 1)), 2)</f>
        <v>0.86</v>
      </c>
    </row>
    <row r="18" spans="1:11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9"/>
      <c r="K18" s="17">
        <f ca="1">ROUND(SUM(INDIRECT(ADDRESS(ROW()+(-1), COLUMN()+(0), 1)),INDIRECT(ADDRESS(ROW()+(-2), COLUMN()+(0), 1))), 2)</f>
        <v>2.82</v>
      </c>
    </row>
    <row r="19" spans="1:11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  <c r="K19" s="15"/>
    </row>
    <row r="20" spans="1:11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COLUMN()+(2), 1)),INDIRECT(ADDRESS(ROW()+(-6), COLUMN()+(2), 1))), 2)</f>
        <v>10.06</v>
      </c>
      <c r="J20" s="14"/>
      <c r="K20" s="14">
        <f ca="1">ROUND(INDIRECT(ADDRESS(ROW()+(0), COLUMN()+(-4), 1))*INDIRECT(ADDRESS(ROW()+(0), COLUMN()+(-2), 1))/100, 2)</f>
        <v>0.2</v>
      </c>
    </row>
    <row r="21" spans="1:11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5"/>
      <c r="K21" s="26">
        <f ca="1">ROUND(SUM(INDIRECT(ADDRESS(ROW()+(-1), COLUMN()+(0), 1)),INDIRECT(ADDRESS(ROW()+(-3), COLUMN()+(0), 1)),INDIRECT(ADDRESS(ROW()+(-7), COLUMN()+(0), 1))), 2)</f>
        <v>10.26</v>
      </c>
    </row>
    <row r="24" spans="1:11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  <c r="K24" s="27"/>
    </row>
    <row r="25" spans="1:11" ht="13.50" thickBot="1" customHeight="1">
      <c r="A25" s="28" t="s">
        <v>42</v>
      </c>
      <c r="B25" s="28"/>
      <c r="C25" s="28"/>
      <c r="D25" s="28"/>
      <c r="E25" s="28"/>
      <c r="F25" s="29">
        <v>1.11201e+006</v>
      </c>
      <c r="G25" s="29"/>
      <c r="H25" s="29">
        <v>1.11201e+006</v>
      </c>
      <c r="I25" s="29"/>
      <c r="J25" s="29" t="s">
        <v>43</v>
      </c>
      <c r="K25" s="29"/>
    </row>
    <row r="26" spans="1:11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  <c r="K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H13"/>
    <mergeCell ref="I13:J13"/>
    <mergeCell ref="A14:B14"/>
    <mergeCell ref="C14:D14"/>
    <mergeCell ref="E14:F14"/>
    <mergeCell ref="G14:J14"/>
    <mergeCell ref="A15:B15"/>
    <mergeCell ref="C15:D15"/>
    <mergeCell ref="E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H17"/>
    <mergeCell ref="I17:J17"/>
    <mergeCell ref="A18:B18"/>
    <mergeCell ref="C18:D18"/>
    <mergeCell ref="E18:F18"/>
    <mergeCell ref="G18:J18"/>
    <mergeCell ref="A19:B19"/>
    <mergeCell ref="C19:D19"/>
    <mergeCell ref="E19:H19"/>
    <mergeCell ref="I19:J19"/>
    <mergeCell ref="A20:B20"/>
    <mergeCell ref="C20:D20"/>
    <mergeCell ref="E20:F20"/>
    <mergeCell ref="G20:H20"/>
    <mergeCell ref="I20:J20"/>
    <mergeCell ref="A21:F21"/>
    <mergeCell ref="G21:J21"/>
    <mergeCell ref="A24:E24"/>
    <mergeCell ref="F24:G24"/>
    <mergeCell ref="H24:I24"/>
    <mergeCell ref="J24:K24"/>
    <mergeCell ref="A25:E25"/>
    <mergeCell ref="F25:G26"/>
    <mergeCell ref="H25:I26"/>
    <mergeCell ref="J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