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<sst xmlns="http://schemas.openxmlformats.org/spreadsheetml/2006/main" count="29" uniqueCount="29">
  <si>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</si>
  <si>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NBI040</t>
  </si>
  <si>
    <t xml:space="preserve">U</t>
  </si>
  <si>
    <t xml:space="preserve">Amortidor metàl·lic de molla, suspès.</t>
  </si>
  <si>
    <r>
      <rPr>
        <sz val="8.25"/>
        <color rgb="FF000000"/>
        <rFont val="Arial"/>
        <family val="2"/>
      </rPr>
      <t xml:space="preserve">Amortidor metàl·lic de molla, de 92x82x105 mm, de 40 kg de càrrega mínima i 100 kg de càrrega màxima, format per molla d'acer d'alta resistència acabat amb pintura epoxi color blau, cassoleta metàl·lica en el seu extrem superior amb rosca, cassoleta de cautxú en el seu extrem inferior i cos metàl·lic, suspès de sostre o estructura. Inclús accessoris de muntatge.</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</si>
  <si>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</si>
  <si>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</si>
  <si>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</si>
  <si>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</si>
  <si>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</si>
  <si>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</si>
  <si>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</si>
  <si>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mt16avg060i</t>
  </si>
  <si>
    <t xml:space="preserve">U</t>
  </si>
  <si>
    <t xml:space="preserve">Amortidor metàl·lic de molla, de 92x82x105 mm, de 40 kg de càrrega mínima i 100 kg de càrrega màxima, format per molla d'acer d'alta resistència acabat amb pintura epoxi color blau, cassoleta metàl·lica en el seu extrem superior amb rosca, cassoleta de cautxú en el seu extrem inferior i cos metàl·lic, per suspendre de sostre o estructura. Inclús accessoris de muntatge.</t>
  </si>
  <si>
    <t xml:space="preserve">Subtotal materials:</t>
  </si>
  <si>
    <t xml:space="preserve">Mà d'obra</t>
  </si>
  <si>
    <t xml:space="preserve">mo011</t>
  </si>
  <si>
    <t xml:space="preserve">h</t>
  </si>
  <si>
    <t xml:space="preserve">Oficial 1ª muntador.</t>
  </si>
  <si>
    <t xml:space="preserve">mo080</t>
  </si>
  <si>
    <t xml:space="preserve">h</t>
  </si>
  <si>
    <t xml:space="preserve">Ajudant muntador.</t>
  </si>
  <si>
    <t xml:space="preserve">Subtotal mà d'obra:</t>
  </si>
  <si>
    <t xml:space="preserve">Costos directes complementaris</t>
  </si>
  <si>
    <t xml:space="preserve">%</t>
  </si>
  <si>
    <t xml:space="preserve">Costos directes complementaris</t>
  </si>
  <si>
    <t xml:space="preserve">Cost de manteniment decennal: 2,92€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</si>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</sst>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6.12" customWidth="1"/>
    <col min="4" max="4" width="78.20" customWidth="1"/>
    <col min="5" max="5" width="13.26" customWidth="1"/>
    <col min="6" max="6" width="10.71" customWidth="1"/>
    <col min="7" max="7" width="7.9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1.000000</v>
      </c>
      <c r="B9" s="8"/>
      <c r="C9" s="8"/>
      <c r="D9" s="9" t="s">
        <v>11</v>
      </c>
      <c r="E9" s="9"/>
      <c r="F9" s="8"/>
      <c r="G9" s="8"/>
    </row>
    <row r="10" spans="1:7" ht="55.50" thickBot="1" customHeight="1">
      <c r="A10" s="1" t="s">
        <v>12</v>
      </c>
      <c r="B10" s="1"/>
      <c r="C10" s="10" t="s">
        <v>13</v>
      </c>
      <c r="D10" s="1" t="s">
        <v>14</v>
      </c>
      <c r="E10" s="12">
        <v>1.000000</v>
      </c>
      <c r="F10" s="14">
        <v>7.000000</v>
      </c>
      <c r="G10" s="14">
        <f ca="1">ROUND(INDIRECT(ADDRESS(ROW()+(0), COLUMN()+(-2), 1))*INDIRECT(ADDRESS(ROW()+(0), COLUMN()+(-1), 1)), 2)</f>
        <v>7.000000</v>
      </c>
    </row>
    <row r="11" spans="1:7" ht="13.50" thickBot="1" customHeight="1">
      <c r="A11" s="15"/>
      <c r="B11" s="15"/>
      <c r="C11" s="15"/>
      <c r="D11" s="15"/>
      <c r="E11" s="9" t="s">
        <v>15</v>
      </c>
      <c r="F11" s="9"/>
      <c r="G11" s="17">
        <f ca="1">ROUND(SUM(INDIRECT(ADDRESS(ROW()+(-1), COLUMN()+(0), 1))), 2)</f>
        <v>7.000000</v>
      </c>
    </row>
    <row r="12" spans="1:7" ht="13.50" thickBot="1" customHeight="1">
      <c r="A12" s="15">
        <v>2.000000</v>
      </c>
      <c r="B12" s="15"/>
      <c r="C12" s="15"/>
      <c r="D12" s="18" t="s">
        <v>16</v>
      </c>
      <c r="E12" s="18"/>
      <c r="F12" s="15"/>
      <c r="G12" s="15"/>
    </row>
    <row r="13" spans="1:7" ht="13.50" thickBot="1" customHeight="1">
      <c r="A13" s="1" t="s">
        <v>17</v>
      </c>
      <c r="B13" s="1"/>
      <c r="C13" s="10" t="s">
        <v>18</v>
      </c>
      <c r="D13" s="1" t="s">
        <v>19</v>
      </c>
      <c r="E13" s="11">
        <v>0.195000</v>
      </c>
      <c r="F13" s="13">
        <v>24.570000</v>
      </c>
      <c r="G13" s="13">
        <f ca="1">ROUND(INDIRECT(ADDRESS(ROW()+(0), COLUMN()+(-2), 1))*INDIRECT(ADDRESS(ROW()+(0), COLUMN()+(-1), 1)), 2)</f>
        <v>4.790000</v>
      </c>
    </row>
    <row r="14" spans="1:7" ht="13.50" thickBot="1" customHeight="1">
      <c r="A14" s="1" t="s">
        <v>20</v>
      </c>
      <c r="B14" s="1"/>
      <c r="C14" s="10" t="s">
        <v>21</v>
      </c>
      <c r="D14" s="1" t="s">
        <v>22</v>
      </c>
      <c r="E14" s="12">
        <v>0.195000</v>
      </c>
      <c r="F14" s="14">
        <v>21.140000</v>
      </c>
      <c r="G14" s="14">
        <f ca="1">ROUND(INDIRECT(ADDRESS(ROW()+(0), COLUMN()+(-2), 1))*INDIRECT(ADDRESS(ROW()+(0), COLUMN()+(-1), 1)), 2)</f>
        <v>4.120000</v>
      </c>
    </row>
    <row r="15" spans="1:7" ht="13.50" thickBot="1" customHeight="1">
      <c r="A15" s="15"/>
      <c r="B15" s="15"/>
      <c r="C15" s="15"/>
      <c r="D15" s="15"/>
      <c r="E15" s="9" t="s">
        <v>23</v>
      </c>
      <c r="F15" s="9"/>
      <c r="G15" s="17">
        <f ca="1">ROUND(SUM(INDIRECT(ADDRESS(ROW()+(-1), COLUMN()+(0), 1)),INDIRECT(ADDRESS(ROW()+(-2), COLUMN()+(0), 1))), 2)</f>
        <v>8.910000</v>
      </c>
    </row>
    <row r="16" spans="1:7" ht="13.50" thickBot="1" customHeight="1">
      <c r="A16" s="15">
        <v>3.000000</v>
      </c>
      <c r="B16" s="15"/>
      <c r="C16" s="15"/>
      <c r="D16" s="18" t="s">
        <v>24</v>
      </c>
      <c r="E16" s="18"/>
      <c r="F16" s="15"/>
      <c r="G16" s="15"/>
    </row>
    <row r="17" spans="1:7" ht="13.50" thickBot="1" customHeight="1">
      <c r="A17" s="19"/>
      <c r="B17" s="19"/>
      <c r="C17" s="20" t="s">
        <v>25</v>
      </c>
      <c r="D17" s="19" t="s">
        <v>26</v>
      </c>
      <c r="E17" s="12">
        <v>2.000000</v>
      </c>
      <c r="F17" s="14">
        <f ca="1">ROUND(SUM(INDIRECT(ADDRESS(ROW()+(-2), COLUMN()+(1), 1)),INDIRECT(ADDRESS(ROW()+(-6), COLUMN()+(1), 1))), 2)</f>
        <v>15.910000</v>
      </c>
      <c r="G17" s="14">
        <f ca="1">ROUND(INDIRECT(ADDRESS(ROW()+(0), COLUMN()+(-2), 1))*INDIRECT(ADDRESS(ROW()+(0), COLUMN()+(-1), 1))/100, 2)</f>
        <v>0.320000</v>
      </c>
    </row>
    <row r="18" spans="1:7" ht="13.50" thickBot="1" customHeight="1">
      <c r="A18" s="21" t="s">
        <v>27</v>
      </c>
      <c r="B18" s="21"/>
      <c r="C18" s="22"/>
      <c r="D18" s="23"/>
      <c r="E18" s="24" t="s">
        <v>28</v>
      </c>
      <c r="F18" s="25"/>
      <c r="G18" s="26">
        <f ca="1">ROUND(SUM(INDIRECT(ADDRESS(ROW()+(-1), COLUMN()+(0), 1)),INDIRECT(ADDRESS(ROW()+(-3), COLUMN()+(0), 1)),INDIRECT(ADDRESS(ROW()+(-7), COLUMN()+(0), 1))), 2)</f>
        <v>16.230000</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