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<sst xmlns="http://schemas.openxmlformats.org/spreadsheetml/2006/main" count="45" uniqueCount="45">
  <si>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</si>
  <si>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NAJ010</t>
  </si>
  <si>
    <t xml:space="preserve">m²</t>
  </si>
  <si>
    <t xml:space="preserve">Aïllament tèrmic de fronts de forjat i pilars en façana, amb poliestirè extrudit.</t>
  </si>
  <si>
    <r>
      <rPr>
        <sz val="8.25"/>
        <color rgb="FF000000"/>
        <rFont val="Arial"/>
        <family val="2"/>
      </rPr>
      <t xml:space="preserve">Aïllament tèrmic de fronts de forjat i pilars embeguts en el gruix de la façana, format per </t>
    </r>
    <r>
      <rPr>
        <b/>
        <sz val="8.25"/>
        <color rgb="FF000000"/>
        <rFont val="Arial"/>
        <family val="2"/>
      </rPr>
      <t xml:space="preserve">panell rígid de poliestirè extrudit, de superfície rugosa acanalada i mecanitzat lateral encadellat i recte, de 40 mm d'espessor, resistència a compressió &gt;= 500 kPa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clavat a l'encofrat de l'estructura abans de formigonar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</si>
  <si>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</si>
  <si>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</si>
  <si>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</si>
  <si>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</si>
  <si>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</si>
  <si>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</si>
  <si>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</si>
  <si>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mt16pxa010eb</t>
  </si>
  <si>
    <t xml:space="preserve">m²</t>
  </si>
  <si>
    <t xml:space="preserve">Panell rígid de poliestirè extrudit, segons UNE-EN 13164, de superfície rugosa acanalada i mecanitzat lateral encadellat i recte, de 40 mm d'espessor, resistència a compressió &gt;= 500 kPa, resistència tèrmica 1,2 m²K/W, conductivitat tèrmica 0,034 W/(mK), Euroclasse E de reacció al foc, amb codi de designació XPS-EN 13164-T1-CS(10/Y)500-DLT(2)5-DS(TH)-WL(T)0,7-WD(V)3-FT2.</t>
  </si>
  <si>
    <t xml:space="preserve">mt16aaa021a</t>
  </si>
  <si>
    <t xml:space="preserve">U</t>
  </si>
  <si>
    <t xml:space="preserve">Tac d'expansió i clau de polipropilè, amb cèrcol d'estanquitat, per a fixació mecànica de panells aïllants.</t>
  </si>
  <si>
    <t xml:space="preserve">mt08var070</t>
  </si>
  <si>
    <t xml:space="preserve">kg</t>
  </si>
  <si>
    <t xml:space="preserve">Puntes metàl·liques de cap ample.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</si>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</sst>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56.95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/>
      <c r="K8" s="6" t="s">
        <v>10</v>
      </c>
    </row>
    <row r="9" spans="1:11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  <c r="K9" s="7"/>
    </row>
    <row r="10" spans="1:11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5.100000</v>
      </c>
      <c r="J10" s="11"/>
      <c r="K10" s="11">
        <f ca="1">ROUND(INDIRECT(ADDRESS(ROW()+(0), COLUMN()+(-4), 1))*INDIRECT(ADDRESS(ROW()+(0), COLUMN()+(-2), 1)), 2)</f>
        <v>5.360000</v>
      </c>
    </row>
    <row r="11" spans="1:11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15.000000</v>
      </c>
      <c r="H11" s="10"/>
      <c r="I11" s="11">
        <v>0.080000</v>
      </c>
      <c r="J11" s="11"/>
      <c r="K11" s="11">
        <f ca="1">ROUND(INDIRECT(ADDRESS(ROW()+(0), COLUMN()+(-4), 1))*INDIRECT(ADDRESS(ROW()+(0), COLUMN()+(-2), 1)), 2)</f>
        <v>1.200000</v>
      </c>
    </row>
    <row r="12" spans="1:11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0.150000</v>
      </c>
      <c r="H12" s="12"/>
      <c r="I12" s="13">
        <v>1.830000</v>
      </c>
      <c r="J12" s="13"/>
      <c r="K12" s="13">
        <f ca="1">ROUND(INDIRECT(ADDRESS(ROW()+(0), COLUMN()+(-4), 1))*INDIRECT(ADDRESS(ROW()+(0), COLUMN()+(-2), 1)), 2)</f>
        <v>0.270000</v>
      </c>
    </row>
    <row r="13" spans="1:11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8"/>
      <c r="K13" s="16">
        <f ca="1">ROUND(SUM(INDIRECT(ADDRESS(ROW()+(-1), COLUMN()+(0), 1)),INDIRECT(ADDRESS(ROW()+(-2), COLUMN()+(0), 1)),INDIRECT(ADDRESS(ROW()+(-3), COLUMN()+(0), 1))), 2)</f>
        <v>6.830000</v>
      </c>
    </row>
    <row r="14" spans="1:11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  <c r="K14" s="14"/>
    </row>
    <row r="15" spans="1:11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0.194000</v>
      </c>
      <c r="H15" s="10"/>
      <c r="I15" s="11">
        <v>24.080000</v>
      </c>
      <c r="J15" s="11"/>
      <c r="K15" s="11">
        <f ca="1">ROUND(INDIRECT(ADDRESS(ROW()+(0), COLUMN()+(-4), 1))*INDIRECT(ADDRESS(ROW()+(0), COLUMN()+(-2), 1)), 2)</f>
        <v>4.670000</v>
      </c>
    </row>
    <row r="16" spans="1:11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0.194000</v>
      </c>
      <c r="H16" s="12"/>
      <c r="I16" s="13">
        <v>20.680000</v>
      </c>
      <c r="J16" s="13"/>
      <c r="K16" s="13">
        <f ca="1">ROUND(INDIRECT(ADDRESS(ROW()+(0), COLUMN()+(-4), 1))*INDIRECT(ADDRESS(ROW()+(0), COLUMN()+(-2), 1)), 2)</f>
        <v>4.010000</v>
      </c>
    </row>
    <row r="17" spans="1:11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8"/>
      <c r="J17" s="8"/>
      <c r="K17" s="16">
        <f ca="1">ROUND(SUM(INDIRECT(ADDRESS(ROW()+(-1), COLUMN()+(0), 1)),INDIRECT(ADDRESS(ROW()+(-2), COLUMN()+(0), 1))), 2)</f>
        <v>8.680000</v>
      </c>
    </row>
    <row r="18" spans="1:11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  <c r="K18" s="14"/>
    </row>
    <row r="19" spans="1:11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2"/>
      <c r="I19" s="13">
        <f ca="1">ROUND(SUM(INDIRECT(ADDRESS(ROW()+(-2), COLUMN()+(2), 1)),INDIRECT(ADDRESS(ROW()+(-6), COLUMN()+(2), 1))), 2)</f>
        <v>15.510000</v>
      </c>
      <c r="J19" s="13"/>
      <c r="K19" s="13">
        <f ca="1">ROUND(INDIRECT(ADDRESS(ROW()+(0), COLUMN()+(-4), 1))*INDIRECT(ADDRESS(ROW()+(0), COLUMN()+(-2), 1))/100, 2)</f>
        <v>0.310000</v>
      </c>
    </row>
    <row r="20" spans="1:11" ht="13.50" thickBot="1" customHeight="1">
      <c r="A20" s="20" t="s">
        <v>33</v>
      </c>
      <c r="B20" s="20"/>
      <c r="C20" s="21"/>
      <c r="D20" s="21"/>
      <c r="E20" s="22"/>
      <c r="F20" s="22"/>
      <c r="G20" s="23" t="s">
        <v>34</v>
      </c>
      <c r="H20" s="23"/>
      <c r="I20" s="24"/>
      <c r="J20" s="24"/>
      <c r="K20" s="25">
        <f ca="1">ROUND(SUM(INDIRECT(ADDRESS(ROW()+(-1), COLUMN()+(0), 1)),INDIRECT(ADDRESS(ROW()+(-3), COLUMN()+(0), 1)),INDIRECT(ADDRESS(ROW()+(-7), COLUMN()+(0), 1))), 2)</f>
        <v>15.820000</v>
      </c>
    </row>
    <row r="23" spans="1:11" ht="13.50" thickBot="1" customHeight="1">
      <c r="A23" s="26" t="s">
        <v>35</v>
      </c>
      <c r="B23" s="26"/>
      <c r="C23" s="26"/>
      <c r="D23" s="26"/>
      <c r="E23" s="26"/>
      <c r="F23" s="26" t="s">
        <v>36</v>
      </c>
      <c r="G23" s="26"/>
      <c r="H23" s="26" t="s">
        <v>37</v>
      </c>
      <c r="I23" s="26"/>
      <c r="J23" s="26" t="s">
        <v>38</v>
      </c>
      <c r="K23" s="26"/>
    </row>
    <row r="24" spans="1:11" ht="13.50" thickBot="1" customHeight="1">
      <c r="A24" s="27" t="s">
        <v>39</v>
      </c>
      <c r="B24" s="27"/>
      <c r="C24" s="27"/>
      <c r="D24" s="27"/>
      <c r="E24" s="27"/>
      <c r="F24" s="28">
        <v>1072015.000000</v>
      </c>
      <c r="G24" s="28"/>
      <c r="H24" s="28">
        <v>1072016.000000</v>
      </c>
      <c r="I24" s="28"/>
      <c r="J24" s="28" t="s">
        <v>40</v>
      </c>
      <c r="K24" s="28"/>
    </row>
    <row r="25" spans="1:11" ht="24.00" thickBot="1" customHeight="1">
      <c r="A25" s="29" t="s">
        <v>41</v>
      </c>
      <c r="B25" s="29"/>
      <c r="C25" s="29"/>
      <c r="D25" s="29"/>
      <c r="E25" s="29"/>
      <c r="F25" s="30"/>
      <c r="G25" s="30"/>
      <c r="H25" s="30"/>
      <c r="I25" s="30"/>
      <c r="J25" s="30"/>
      <c r="K25" s="30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