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<sst xmlns="http://schemas.openxmlformats.org/spreadsheetml/2006/main" count="29" uniqueCount="29">
  <si>
    <t xml:space="preserve"/>
  </si>
  <si>
    <t xml:space="preserve">ICR100</t>
  </si>
  <si>
    <t xml:space="preserve">U</t>
  </si>
  <si>
    <t xml:space="preserve">Regulador de cabal d'aire.</t>
  </si>
  <si>
    <r>
      <rPr>
        <sz val="8.25"/>
        <color rgb="FF000000"/>
        <rFont val="Arial"/>
        <family val="2"/>
      </rPr>
      <t xml:space="preserve">Regulador de cabal d'aire, circular, per a sistemes de cabal d'aire constant, de tipus automecànic sense aportació d'energia exterior, amb gamma de diferències de pressió de 50 a 1000 Pa, per a conducte de 200 mm de diàmetre, carcassa de xapa galvanitzada pintada de color RAL 7001, coixinets de plàstic, comporta de regulació amb membrana de poliuretà actuant com amortidor pneumàtic, gamma de cabals 4:1. Inclús accessoris de muntatge i elements de fixació.</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</si>
  <si>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</si>
  <si>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</si>
  <si>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</si>
  <si>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</si>
  <si>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</si>
  <si>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</si>
  <si>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</si>
  <si>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mt42trx630erc</t>
  </si>
  <si>
    <t xml:space="preserve">U</t>
  </si>
  <si>
    <t xml:space="preserve">Regulador de cabal d'aire, circular, per a sistemes de cabal d'aire constant, de tipus automecànic sense aportació d'energia exterior, amb gamma de diferències de pressió de 50 a 1000 Pa, per a conducte de 200 mm de diàmetre, carcassa de xapa galvanitzada pintada de color RAL 7001, coixinets de plàstic, comporta de regulació amb membrana de poliuretà actuant com amortidor pneumàtic, gamma de cabals 4:1.</t>
  </si>
  <si>
    <t xml:space="preserve">Subtotal materials:</t>
  </si>
  <si>
    <t xml:space="preserve">Mà d'obra</t>
  </si>
  <si>
    <t xml:space="preserve">mo005</t>
  </si>
  <si>
    <t xml:space="preserve">h</t>
  </si>
  <si>
    <t xml:space="preserve">Oficial 1ª instal·lador de climatització.</t>
  </si>
  <si>
    <t xml:space="preserve">mo104</t>
  </si>
  <si>
    <t xml:space="preserve">h</t>
  </si>
  <si>
    <t xml:space="preserve">Ajudant instal·lador de climatització.</t>
  </si>
  <si>
    <t xml:space="preserve">Subtotal mà d'obra:</t>
  </si>
  <si>
    <t xml:space="preserve">Costos directes complementaris</t>
  </si>
  <si>
    <t xml:space="preserve">%</t>
  </si>
  <si>
    <t xml:space="preserve">Costos directes complementaris</t>
  </si>
  <si>
    <t xml:space="preserve">Cost de manteniment decennal: 70,56€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</si>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</sst>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0.85" customWidth="1"/>
    <col min="4" max="4" width="6.63" customWidth="1"/>
    <col min="5" max="5" width="74.63" customWidth="1"/>
    <col min="6" max="6" width="12.75" customWidth="1"/>
    <col min="7" max="7" width="11.22"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
      <c r="D10" s="10" t="s">
        <v>13</v>
      </c>
      <c r="E10" s="1" t="s">
        <v>14</v>
      </c>
      <c r="F10" s="12">
        <v>1</v>
      </c>
      <c r="G10" s="14">
        <v>398.37</v>
      </c>
      <c r="H10" s="14">
        <f ca="1">ROUND(INDIRECT(ADDRESS(ROW()+(0), COLUMN()+(-2), 1))*INDIRECT(ADDRESS(ROW()+(0), COLUMN()+(-1), 1)), 2)</f>
        <v>398.37</v>
      </c>
    </row>
    <row r="11" spans="1:8" ht="13.50" thickBot="1" customHeight="1">
      <c r="A11" s="15"/>
      <c r="B11" s="15"/>
      <c r="C11" s="15"/>
      <c r="D11" s="15"/>
      <c r="E11" s="15"/>
      <c r="F11" s="9" t="s">
        <v>15</v>
      </c>
      <c r="G11" s="9"/>
      <c r="H11" s="17">
        <f ca="1">ROUND(SUM(INDIRECT(ADDRESS(ROW()+(-1), COLUMN()+(0), 1))), 2)</f>
        <v>398.37</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0.156</v>
      </c>
      <c r="G13" s="13">
        <v>29.34</v>
      </c>
      <c r="H13" s="13">
        <f ca="1">ROUND(INDIRECT(ADDRESS(ROW()+(0), COLUMN()+(-2), 1))*INDIRECT(ADDRESS(ROW()+(0), COLUMN()+(-1), 1)), 2)</f>
        <v>4.58</v>
      </c>
    </row>
    <row r="14" spans="1:8" ht="13.50" thickBot="1" customHeight="1">
      <c r="A14" s="1" t="s">
        <v>20</v>
      </c>
      <c r="B14" s="1"/>
      <c r="C14" s="1"/>
      <c r="D14" s="10" t="s">
        <v>21</v>
      </c>
      <c r="E14" s="1" t="s">
        <v>22</v>
      </c>
      <c r="F14" s="12">
        <v>0.156</v>
      </c>
      <c r="G14" s="14">
        <v>25.25</v>
      </c>
      <c r="H14" s="14">
        <f ca="1">ROUND(INDIRECT(ADDRESS(ROW()+(0), COLUMN()+(-2), 1))*INDIRECT(ADDRESS(ROW()+(0), COLUMN()+(-1), 1)), 2)</f>
        <v>3.94</v>
      </c>
    </row>
    <row r="15" spans="1:8" ht="13.50" thickBot="1" customHeight="1">
      <c r="A15" s="15"/>
      <c r="B15" s="15"/>
      <c r="C15" s="15"/>
      <c r="D15" s="15"/>
      <c r="E15" s="15"/>
      <c r="F15" s="9" t="s">
        <v>23</v>
      </c>
      <c r="G15" s="9"/>
      <c r="H15" s="17">
        <f ca="1">ROUND(SUM(INDIRECT(ADDRESS(ROW()+(-1), COLUMN()+(0), 1)),INDIRECT(ADDRESS(ROW()+(-2), COLUMN()+(0), 1))), 2)</f>
        <v>8.52</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406.89</v>
      </c>
      <c r="H17" s="14">
        <f ca="1">ROUND(INDIRECT(ADDRESS(ROW()+(0), COLUMN()+(-2), 1))*INDIRECT(ADDRESS(ROW()+(0), COLUMN()+(-1), 1))/100, 2)</f>
        <v>8.14</v>
      </c>
    </row>
    <row r="18" spans="1:8" ht="13.50" thickBot="1" customHeight="1">
      <c r="A18" s="21" t="s">
        <v>27</v>
      </c>
      <c r="B18" s="21"/>
      <c r="C18" s="21"/>
      <c r="D18" s="22"/>
      <c r="E18" s="23"/>
      <c r="F18" s="24" t="s">
        <v>28</v>
      </c>
      <c r="G18" s="25"/>
      <c r="H18" s="26">
        <f ca="1">ROUND(SUM(INDIRECT(ADDRESS(ROW()+(-1), COLUMN()+(0), 1)),INDIRECT(ADDRESS(ROW()+(-3), COLUMN()+(0), 1)),INDIRECT(ADDRESS(ROW()+(-7), COLUMN()+(0), 1))), 2)</f>
        <v>415.03</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