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<sst xmlns="http://schemas.openxmlformats.org/spreadsheetml/2006/main" count="44" uniqueCount="44">
  <si>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</si>
  <si>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ICG230</t>
  </si>
  <si>
    <t xml:space="preserve">U</t>
  </si>
  <si>
    <t xml:space="preserve">Caldera a gas, domèstica, de condensació, de peu, per a calefacció i A.C.S.</t>
  </si>
  <si>
    <r>
      <rPr>
        <sz val="8.25"/>
        <color rgb="FF000000"/>
        <rFont val="Arial"/>
        <family val="2"/>
      </rPr>
      <t xml:space="preserve">Caldera de peu, de condensació amb recuperador d'acer inoxidable, amb cos de fosa d'alumini/silici i cremador pressuritzat modulant a gas, eficiència energètica classe A, potència de calefacció de 4,5 a 22 kW, dimensions 820x600x625 mm, quadre de regulació i cronotermòstat modulant amb sonda de temperatura exterior, cabal màssic de gas de fuita 9,6 kg/s a càrrega total i 1,9 kg/s a càrrega parcial, amb contingut de CO2 9,1% a càrrega total i 9,3% a càrrega parcial, pressió d'impulsió disponible 80 Pa, temperatura d'impulsió fins a 100°C, contingut d'aigua 18,8 l, kit d'unió de caldera a gas a col·lector o grup de bombament, kit de seguretat per a caldera a gas, kit d'unió de caldera a gas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</si>
  <si>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</si>
  <si>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</si>
  <si>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</si>
  <si>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</si>
  <si>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</si>
  <si>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</si>
  <si>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</si>
  <si>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mt38cpj120a</t>
  </si>
  <si>
    <t xml:space="preserve">U</t>
  </si>
  <si>
    <t xml:space="preserve">Caldera de peu, de condensació amb recuperador d'acer inoxidable, amb cos de fosa d'alumini/silici i cremador pressuritzat modulant a gas, eficiència energètica classe A, potència de calefacció de 4,5 a 22 kW, dimensions 820x600x625 mm, quadre de regulació i cronotermòstat modulant amb sonda de temperatura exterior, cabal màssic de gas de fuita 9,6 kg/s a càrrega total i 1,9 kg/s a càrrega parcial, amb contingut de CO2 9,1% a càrrega total i 9,3% a càrrega parcial, pressió d'impulsió disponible 80 Pa, temperatura d'impulsió fins a 100°C, contingut d'aigua 18,8 l.</t>
  </si>
  <si>
    <t xml:space="preserve">mt38cqj521a</t>
  </si>
  <si>
    <t xml:space="preserve">U</t>
  </si>
  <si>
    <t xml:space="preserve">Kit de seguretat per a caldera a gas, compost per manòmetre, vàlvula de seguretat i purgador d'aire.</t>
  </si>
  <si>
    <t xml:space="preserve">mt38cqj531a</t>
  </si>
  <si>
    <t xml:space="preserve">U</t>
  </si>
  <si>
    <t xml:space="preserve">Kit d'unió de caldera a gas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</si>
  <si>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</si>
  <si>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</si>
  <si>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</si>
  <si>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mt38cqj582a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</si>
  <si>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</si>
  <si>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</si>
  <si>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</si>
  <si>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</si>
  <si>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</si>
  <si>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</si>
  <si>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</si>
  <si>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</si>
  <si>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</si>
  <si>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</si>
  <si>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</si>
  <si>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</si>
  <si>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</si>
  <si>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</si>
  <si>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</si>
  <si>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</si>
  <si>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</si>
  <si>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5.563,28€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</si>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</sst>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4212</v>
      </c>
      <c r="H10" s="12">
        <f ca="1">ROUND(INDIRECT(ADDRESS(ROW()+(0), COLUMN()+(-2), 1))*INDIRECT(ADDRESS(ROW()+(0), COLUMN()+(-1), 1)), 2)</f>
        <v>4212</v>
      </c>
    </row>
    <row r="11" spans="1:8" ht="24.00" thickBot="1" customHeight="1">
      <c r="A11" s="1" t="s">
        <v>15</v>
      </c>
      <c r="B11" s="1"/>
      <c r="C11" s="1"/>
      <c r="D11" s="10" t="s">
        <v>16</v>
      </c>
      <c r="E11" s="1" t="s">
        <v>17</v>
      </c>
      <c r="F11" s="11">
        <v>1</v>
      </c>
      <c r="G11" s="12">
        <v>174.53</v>
      </c>
      <c r="H11" s="12">
        <f ca="1">ROUND(INDIRECT(ADDRESS(ROW()+(0), COLUMN()+(-2), 1))*INDIRECT(ADDRESS(ROW()+(0), COLUMN()+(-1), 1)), 2)</f>
        <v>174.53</v>
      </c>
    </row>
    <row r="12" spans="1:8" ht="13.50" thickBot="1" customHeight="1">
      <c r="A12" s="1" t="s">
        <v>18</v>
      </c>
      <c r="B12" s="1"/>
      <c r="C12" s="1"/>
      <c r="D12" s="10" t="s">
        <v>19</v>
      </c>
      <c r="E12" s="1" t="s">
        <v>20</v>
      </c>
      <c r="F12" s="11">
        <v>1</v>
      </c>
      <c r="G12" s="12">
        <v>111.15</v>
      </c>
      <c r="H12" s="12">
        <f ca="1">ROUND(INDIRECT(ADDRESS(ROW()+(0), COLUMN()+(-2), 1))*INDIRECT(ADDRESS(ROW()+(0), COLUMN()+(-1), 1)), 2)</f>
        <v>111.15</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312</v>
      </c>
      <c r="H14" s="12">
        <f ca="1">ROUND(INDIRECT(ADDRESS(ROW()+(0), COLUMN()+(-2), 1))*INDIRECT(ADDRESS(ROW()+(0), COLUMN()+(-1), 1)), 2)</f>
        <v>312</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5606.41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2.47</v>
      </c>
      <c r="G18" s="12">
        <v>29.34</v>
      </c>
      <c r="H18" s="12">
        <f ca="1">ROUND(INDIRECT(ADDRESS(ROW()+(0), COLUMN()+(-2), 1))*INDIRECT(ADDRESS(ROW()+(0), COLUMN()+(-1), 1)), 2)</f>
        <v>72.47</v>
      </c>
    </row>
    <row r="19" spans="1:8" ht="13.50" thickBot="1" customHeight="1">
      <c r="A19" s="1" t="s">
        <v>35</v>
      </c>
      <c r="B19" s="1"/>
      <c r="C19" s="1"/>
      <c r="D19" s="10" t="s">
        <v>36</v>
      </c>
      <c r="E19" s="1" t="s">
        <v>37</v>
      </c>
      <c r="F19" s="13">
        <v>2.47</v>
      </c>
      <c r="G19" s="14">
        <v>25.25</v>
      </c>
      <c r="H19" s="14">
        <f ca="1">ROUND(INDIRECT(ADDRESS(ROW()+(0), COLUMN()+(-2), 1))*INDIRECT(ADDRESS(ROW()+(0), COLUMN()+(-1), 1)), 2)</f>
        <v>62.37</v>
      </c>
    </row>
    <row r="20" spans="1:8" ht="13.50" thickBot="1" customHeight="1">
      <c r="A20" s="15"/>
      <c r="B20" s="15"/>
      <c r="C20" s="15"/>
      <c r="D20" s="15"/>
      <c r="E20" s="15"/>
      <c r="F20" s="9" t="s">
        <v>38</v>
      </c>
      <c r="G20" s="9"/>
      <c r="H20" s="17">
        <f ca="1">ROUND(SUM(INDIRECT(ADDRESS(ROW()+(-1), COLUMN()+(0), 1)),INDIRECT(ADDRESS(ROW()+(-2), COLUMN()+(0), 1))), 2)</f>
        <v>134.84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5741.25</v>
      </c>
      <c r="H22" s="14">
        <f ca="1">ROUND(INDIRECT(ADDRESS(ROW()+(0), COLUMN()+(-2), 1))*INDIRECT(ADDRESS(ROW()+(0), COLUMN()+(-1), 1))/100, 2)</f>
        <v>114.83</v>
      </c>
    </row>
    <row r="23" spans="1:8" ht="13.50" thickBot="1" customHeight="1">
      <c r="A23" s="21" t="s">
        <v>42</v>
      </c>
      <c r="B23" s="21"/>
      <c r="C23" s="21"/>
      <c r="D23" s="22"/>
      <c r="E23" s="23"/>
      <c r="F23" s="24" t="s">
        <v>43</v>
      </c>
      <c r="G23" s="25"/>
      <c r="H23" s="26">
        <f ca="1">ROUND(SUM(INDIRECT(ADDRESS(ROW()+(-1), COLUMN()+(0), 1)),INDIRECT(ADDRESS(ROW()+(-3), COLUMN()+(0), 1)),INDIRECT(ADDRESS(ROW()+(-7), COLUMN()+(0), 1))), 2)</f>
        <v>5856.08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