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<sst xmlns="http://schemas.openxmlformats.org/spreadsheetml/2006/main" count="62" uniqueCount="62">
  <si>
    <t xml:space="preserve"/>
  </si>
  <si>
    <t xml:space="preserve">ICE113</t>
  </si>
  <si>
    <t xml:space="preserve">m²</t>
  </si>
  <si>
    <t xml:space="preserve">Sistema de calefacció i refrigeració per terra radiant, amb capa de morter, "POLYTHERM".</t>
  </si>
  <si>
    <r>
      <rPr>
        <sz val="8.25"/>
        <color rgb="FF000000"/>
        <rFont val="Arial"/>
        <family val="2"/>
      </rPr>
      <t xml:space="preserve">Sistema de calefacció per terra radiant Reversible Polytherm Dinamic "POLYTHERM", format per, banda autoadhesiva d'escuma de polietilè, de 150x7 mm, panell de galets de poliestirè expandit amb grafit amb estructura cel·lular tancada, amb plastificat en la seva cara superior, de 40 mm de gruix total i 1003x1253 mm, model Pol-Bau Grafito 18/40 DM-22, tub de polietilè resistent a la temperatura (PE-RT) amb barrera d'oxigen (EVOH) i recobriment exterior de polímer amb micropartícules metàl·liques, Polytherm Evohflex Plus, de 15 mm de diàmetre exterior i 1,5 mm de gruix, i morter autoanivellant, "POLYTHERM", CA - C20 - F4 segons UNE-EN 13813, de 50 mm d'espessor.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</si>
  <si>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</si>
  <si>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</si>
  <si>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</si>
  <si>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</si>
  <si>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</si>
  <si>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</si>
  <si>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</si>
  <si>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mt38pol037a</t>
  </si>
  <si>
    <t xml:space="preserve">m</t>
  </si>
  <si>
    <t xml:space="preserve">Banda autoadhesiva d'escuma de polietilè, de 150x7 mm, "POLYTHERM".</t>
  </si>
  <si>
    <t xml:space="preserve">mt17pol020a</t>
  </si>
  <si>
    <t xml:space="preserve">m²</t>
  </si>
  <si>
    <t xml:space="preserve">Panell de galets de poliestirè expandit amb grafit amb estructura cel·lular tancada, amb plastificat en la seva cara superior, de 40 mm de gruix total i 1003x1253 mm, model Pol-Bau Grafito 18/40 DM-22 "POLYTHERM", per a tub de 15 o 16 mm de diàmetre, pas del tub múltiple de 6 cm, proveït de perfils perimetrals encadellats per al muntatge.</t>
  </si>
  <si>
    <t xml:space="preserve">mt37pol027Na</t>
  </si>
  <si>
    <t xml:space="preserve">m</t>
  </si>
  <si>
    <t xml:space="preserve">Tub de polietilè resistent a la temperatura (PE-RT) amb barrera d'oxigen (EVOH) i recobriment exterior de polímer amb micropartícules metàl·liques, Polytherm Evohflex Plus "POLYTHERM", de 15 mm de diàmetre exterior i 1,5 mm de gruix, segons UNE-EN ISO 22391-2.</t>
  </si>
  <si>
    <t xml:space="preserve">mt09mal020a</t>
  </si>
  <si>
    <t xml:space="preserve">m³</t>
  </si>
  <si>
    <t xml:space="preserve">Morter autoanivellant, CA - C20 - F4 segons UNE-EN 13813, a base de sulfat càlcic, per a espessors de 2,5 a 7,0 cm, utilitzat en anivellació de paviments.</t>
  </si>
  <si>
    <t xml:space="preserve">mt08aaa010a</t>
  </si>
  <si>
    <t xml:space="preserve">m³</t>
  </si>
  <si>
    <t xml:space="preserve">Aigua.</t>
  </si>
  <si>
    <t xml:space="preserve">Subtotal materials:</t>
  </si>
  <si>
    <t xml:space="preserve">Equip i maquinària</t>
  </si>
  <si>
    <t xml:space="preserve">mq06pym020</t>
  </si>
  <si>
    <t xml:space="preserve">h</t>
  </si>
  <si>
    <t xml:space="preserve">Mescladora-bombadora per morters autoanivellants.</t>
  </si>
  <si>
    <t xml:space="preserve">Subtotal equip i maquinària:</t>
  </si>
  <si>
    <t xml:space="preserve">Mà d'obra</t>
  </si>
  <si>
    <t xml:space="preserve">mo004</t>
  </si>
  <si>
    <t xml:space="preserve">h</t>
  </si>
  <si>
    <t xml:space="preserve">Oficial 1ª calefactor.</t>
  </si>
  <si>
    <t xml:space="preserve">mo103</t>
  </si>
  <si>
    <t xml:space="preserve">h</t>
  </si>
  <si>
    <t xml:space="preserve">Ajudant calefactor.</t>
  </si>
  <si>
    <t xml:space="preserve">mo031</t>
  </si>
  <si>
    <t xml:space="preserve">h</t>
  </si>
  <si>
    <t xml:space="preserve">Oficial 1ª aplicador de morter autoanivellant.</t>
  </si>
  <si>
    <t xml:space="preserve">mo069</t>
  </si>
  <si>
    <t xml:space="preserve">h</t>
  </si>
  <si>
    <t xml:space="preserve">Ajudant aplicador de morter autoanivellant.</t>
  </si>
  <si>
    <t xml:space="preserve">Subtotal mà d'obra:</t>
  </si>
  <si>
    <t xml:space="preserve">Costos directes complementaris</t>
  </si>
  <si>
    <t xml:space="preserve">%</t>
  </si>
  <si>
    <t xml:space="preserve">Costos directes complementaris</t>
  </si>
  <si>
    <t xml:space="preserve">Cost de manteniment decennal: 4,78€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</si>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</sst>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0.68" customWidth="1"/>
    <col min="4" max="4" width="5.95" customWidth="1"/>
    <col min="5" max="5" width="72.76" customWidth="1"/>
    <col min="6" max="6" width="2.21" customWidth="1"/>
    <col min="7" max="7" width="12.24"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c r="E8" s="6" t="s">
        <v>7</v>
      </c>
      <c r="F8" s="7" t="s">
        <v>8</v>
      </c>
      <c r="G8" s="7"/>
      <c r="H8" s="7" t="s">
        <v>9</v>
      </c>
      <c r="I8" s="7" t="s">
        <v>10</v>
      </c>
    </row>
    <row r="9" spans="1:9" ht="13.50" thickBot="1" customHeight="1">
      <c r="A9" s="8">
        <v>1</v>
      </c>
      <c r="B9" s="8"/>
      <c r="C9" s="8"/>
      <c r="D9" s="8"/>
      <c r="E9" s="9" t="s">
        <v>11</v>
      </c>
      <c r="F9" s="9"/>
      <c r="G9" s="9"/>
      <c r="H9" s="8"/>
      <c r="I9" s="8"/>
    </row>
    <row r="10" spans="1:9" ht="13.50" thickBot="1" customHeight="1">
      <c r="A10" s="1" t="s">
        <v>12</v>
      </c>
      <c r="B10" s="1"/>
      <c r="C10" s="10" t="s">
        <v>13</v>
      </c>
      <c r="D10" s="10"/>
      <c r="E10" s="1" t="s">
        <v>14</v>
      </c>
      <c r="F10" s="11">
        <v>0.6</v>
      </c>
      <c r="G10" s="11"/>
      <c r="H10" s="12">
        <v>0.9</v>
      </c>
      <c r="I10" s="12">
        <f ca="1">ROUND(INDIRECT(ADDRESS(ROW()+(0), COLUMN()+(-3), 1))*INDIRECT(ADDRESS(ROW()+(0), COLUMN()+(-1), 1)), 2)</f>
        <v>0.54</v>
      </c>
    </row>
    <row r="11" spans="1:9" ht="45.00" thickBot="1" customHeight="1">
      <c r="A11" s="1" t="s">
        <v>15</v>
      </c>
      <c r="B11" s="1"/>
      <c r="C11" s="10" t="s">
        <v>16</v>
      </c>
      <c r="D11" s="10"/>
      <c r="E11" s="1" t="s">
        <v>17</v>
      </c>
      <c r="F11" s="11">
        <v>1</v>
      </c>
      <c r="G11" s="11"/>
      <c r="H11" s="12">
        <v>11.85</v>
      </c>
      <c r="I11" s="12">
        <f ca="1">ROUND(INDIRECT(ADDRESS(ROW()+(0), COLUMN()+(-3), 1))*INDIRECT(ADDRESS(ROW()+(0), COLUMN()+(-1), 1)), 2)</f>
        <v>11.85</v>
      </c>
    </row>
    <row r="12" spans="1:9" ht="45.00" thickBot="1" customHeight="1">
      <c r="A12" s="1" t="s">
        <v>18</v>
      </c>
      <c r="B12" s="1"/>
      <c r="C12" s="10" t="s">
        <v>19</v>
      </c>
      <c r="D12" s="10"/>
      <c r="E12" s="1" t="s">
        <v>20</v>
      </c>
      <c r="F12" s="11">
        <v>16.667</v>
      </c>
      <c r="G12" s="11"/>
      <c r="H12" s="12">
        <v>0.99</v>
      </c>
      <c r="I12" s="12">
        <f ca="1">ROUND(INDIRECT(ADDRESS(ROW()+(0), COLUMN()+(-3), 1))*INDIRECT(ADDRESS(ROW()+(0), COLUMN()+(-1), 1)), 2)</f>
        <v>16.5</v>
      </c>
    </row>
    <row r="13" spans="1:9" ht="24.00" thickBot="1" customHeight="1">
      <c r="A13" s="1" t="s">
        <v>21</v>
      </c>
      <c r="B13" s="1"/>
      <c r="C13" s="10" t="s">
        <v>22</v>
      </c>
      <c r="D13" s="10"/>
      <c r="E13" s="1" t="s">
        <v>23</v>
      </c>
      <c r="F13" s="11">
        <v>0.05</v>
      </c>
      <c r="G13" s="11"/>
      <c r="H13" s="12">
        <v>259.96</v>
      </c>
      <c r="I13" s="12">
        <f ca="1">ROUND(INDIRECT(ADDRESS(ROW()+(0), COLUMN()+(-3), 1))*INDIRECT(ADDRESS(ROW()+(0), COLUMN()+(-1), 1)), 2)</f>
        <v>13</v>
      </c>
    </row>
    <row r="14" spans="1:9" ht="13.50" thickBot="1" customHeight="1">
      <c r="A14" s="1" t="s">
        <v>24</v>
      </c>
      <c r="B14" s="1"/>
      <c r="C14" s="10" t="s">
        <v>25</v>
      </c>
      <c r="D14" s="10"/>
      <c r="E14" s="1" t="s">
        <v>26</v>
      </c>
      <c r="F14" s="13">
        <v>0.004</v>
      </c>
      <c r="G14" s="13"/>
      <c r="H14" s="14">
        <v>1.5</v>
      </c>
      <c r="I14" s="14">
        <f ca="1">ROUND(INDIRECT(ADDRESS(ROW()+(0), COLUMN()+(-3), 1))*INDIRECT(ADDRESS(ROW()+(0), COLUMN()+(-1), 1)), 2)</f>
        <v>0.01</v>
      </c>
    </row>
    <row r="15" spans="1:9"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41.9</v>
      </c>
    </row>
    <row r="16" spans="1:9" ht="13.50" thickBot="1" customHeight="1">
      <c r="A16" s="15">
        <v>2</v>
      </c>
      <c r="B16" s="15"/>
      <c r="C16" s="15"/>
      <c r="D16" s="15"/>
      <c r="E16" s="18" t="s">
        <v>28</v>
      </c>
      <c r="F16" s="18"/>
      <c r="G16" s="18"/>
      <c r="H16" s="15"/>
      <c r="I16" s="15"/>
    </row>
    <row r="17" spans="1:9" ht="13.50" thickBot="1" customHeight="1">
      <c r="A17" s="1" t="s">
        <v>29</v>
      </c>
      <c r="B17" s="1"/>
      <c r="C17" s="10" t="s">
        <v>30</v>
      </c>
      <c r="D17" s="10"/>
      <c r="E17" s="1" t="s">
        <v>31</v>
      </c>
      <c r="F17" s="13">
        <v>0.058</v>
      </c>
      <c r="G17" s="13"/>
      <c r="H17" s="14">
        <v>10.91</v>
      </c>
      <c r="I17" s="14">
        <f ca="1">ROUND(INDIRECT(ADDRESS(ROW()+(0), COLUMN()+(-3), 1))*INDIRECT(ADDRESS(ROW()+(0), COLUMN()+(-1), 1)), 2)</f>
        <v>0.63</v>
      </c>
    </row>
    <row r="18" spans="1:9" ht="13.50" thickBot="1" customHeight="1">
      <c r="A18" s="15"/>
      <c r="B18" s="15"/>
      <c r="C18" s="15"/>
      <c r="D18" s="15"/>
      <c r="E18" s="15"/>
      <c r="F18" s="9" t="s">
        <v>32</v>
      </c>
      <c r="G18" s="9"/>
      <c r="H18" s="9"/>
      <c r="I18" s="17">
        <f ca="1">ROUND(SUM(INDIRECT(ADDRESS(ROW()+(-1), COLUMN()+(0), 1))), 2)</f>
        <v>0.63</v>
      </c>
    </row>
    <row r="19" spans="1:9" ht="13.50" thickBot="1" customHeight="1">
      <c r="A19" s="15">
        <v>3</v>
      </c>
      <c r="B19" s="15"/>
      <c r="C19" s="15"/>
      <c r="D19" s="15"/>
      <c r="E19" s="18" t="s">
        <v>33</v>
      </c>
      <c r="F19" s="18"/>
      <c r="G19" s="18"/>
      <c r="H19" s="15"/>
      <c r="I19" s="15"/>
    </row>
    <row r="20" spans="1:9" ht="13.50" thickBot="1" customHeight="1">
      <c r="A20" s="1" t="s">
        <v>34</v>
      </c>
      <c r="B20" s="1"/>
      <c r="C20" s="10" t="s">
        <v>35</v>
      </c>
      <c r="D20" s="10"/>
      <c r="E20" s="1" t="s">
        <v>36</v>
      </c>
      <c r="F20" s="11">
        <v>0.875</v>
      </c>
      <c r="G20" s="11"/>
      <c r="H20" s="12">
        <v>29.34</v>
      </c>
      <c r="I20" s="12">
        <f ca="1">ROUND(INDIRECT(ADDRESS(ROW()+(0), COLUMN()+(-3), 1))*INDIRECT(ADDRESS(ROW()+(0), COLUMN()+(-1), 1)), 2)</f>
        <v>25.67</v>
      </c>
    </row>
    <row r="21" spans="1:9" ht="13.50" thickBot="1" customHeight="1">
      <c r="A21" s="1" t="s">
        <v>37</v>
      </c>
      <c r="B21" s="1"/>
      <c r="C21" s="10" t="s">
        <v>38</v>
      </c>
      <c r="D21" s="10"/>
      <c r="E21" s="1" t="s">
        <v>39</v>
      </c>
      <c r="F21" s="11">
        <v>0.875</v>
      </c>
      <c r="G21" s="11"/>
      <c r="H21" s="12">
        <v>25.25</v>
      </c>
      <c r="I21" s="12">
        <f ca="1">ROUND(INDIRECT(ADDRESS(ROW()+(0), COLUMN()+(-3), 1))*INDIRECT(ADDRESS(ROW()+(0), COLUMN()+(-1), 1)), 2)</f>
        <v>22.09</v>
      </c>
    </row>
    <row r="22" spans="1:9" ht="13.50" thickBot="1" customHeight="1">
      <c r="A22" s="1" t="s">
        <v>40</v>
      </c>
      <c r="B22" s="1"/>
      <c r="C22" s="10" t="s">
        <v>41</v>
      </c>
      <c r="D22" s="10"/>
      <c r="E22" s="1" t="s">
        <v>42</v>
      </c>
      <c r="F22" s="11">
        <v>0.065</v>
      </c>
      <c r="G22" s="11"/>
      <c r="H22" s="12">
        <v>28.42</v>
      </c>
      <c r="I22" s="12">
        <f ca="1">ROUND(INDIRECT(ADDRESS(ROW()+(0), COLUMN()+(-3), 1))*INDIRECT(ADDRESS(ROW()+(0), COLUMN()+(-1), 1)), 2)</f>
        <v>1.85</v>
      </c>
    </row>
    <row r="23" spans="1:9" ht="13.50" thickBot="1" customHeight="1">
      <c r="A23" s="1" t="s">
        <v>43</v>
      </c>
      <c r="B23" s="1"/>
      <c r="C23" s="10" t="s">
        <v>44</v>
      </c>
      <c r="D23" s="10"/>
      <c r="E23" s="1" t="s">
        <v>45</v>
      </c>
      <c r="F23" s="13">
        <v>0.065</v>
      </c>
      <c r="G23" s="13"/>
      <c r="H23" s="14">
        <v>25.28</v>
      </c>
      <c r="I23" s="14">
        <f ca="1">ROUND(INDIRECT(ADDRESS(ROW()+(0), COLUMN()+(-3), 1))*INDIRECT(ADDRESS(ROW()+(0), COLUMN()+(-1), 1)), 2)</f>
        <v>1.64</v>
      </c>
    </row>
    <row r="24" spans="1:9" ht="13.50" thickBot="1" customHeight="1">
      <c r="A24" s="15"/>
      <c r="B24" s="15"/>
      <c r="C24" s="15"/>
      <c r="D24" s="15"/>
      <c r="E24" s="15"/>
      <c r="F24" s="9" t="s">
        <v>46</v>
      </c>
      <c r="G24" s="9"/>
      <c r="H24" s="9"/>
      <c r="I24" s="17">
        <f ca="1">ROUND(SUM(INDIRECT(ADDRESS(ROW()+(-1), COLUMN()+(0), 1)),INDIRECT(ADDRESS(ROW()+(-2), COLUMN()+(0), 1)),INDIRECT(ADDRESS(ROW()+(-3), COLUMN()+(0), 1)),INDIRECT(ADDRESS(ROW()+(-4), COLUMN()+(0), 1))), 2)</f>
        <v>51.25</v>
      </c>
    </row>
    <row r="25" spans="1:9" ht="13.50" thickBot="1" customHeight="1">
      <c r="A25" s="15">
        <v>4</v>
      </c>
      <c r="B25" s="15"/>
      <c r="C25" s="15"/>
      <c r="D25" s="15"/>
      <c r="E25" s="18" t="s">
        <v>47</v>
      </c>
      <c r="F25" s="18"/>
      <c r="G25" s="18"/>
      <c r="H25" s="15"/>
      <c r="I25" s="15"/>
    </row>
    <row r="26" spans="1:9" ht="13.50" thickBot="1" customHeight="1">
      <c r="A26" s="19"/>
      <c r="B26" s="19"/>
      <c r="C26" s="20" t="s">
        <v>48</v>
      </c>
      <c r="D26" s="20"/>
      <c r="E26" s="19" t="s">
        <v>49</v>
      </c>
      <c r="F26" s="13">
        <v>2</v>
      </c>
      <c r="G26" s="13"/>
      <c r="H26" s="14">
        <f ca="1">ROUND(SUM(INDIRECT(ADDRESS(ROW()+(-2), COLUMN()+(1), 1)),INDIRECT(ADDRESS(ROW()+(-8), COLUMN()+(1), 1)),INDIRECT(ADDRESS(ROW()+(-11), COLUMN()+(1), 1))), 2)</f>
        <v>93.78</v>
      </c>
      <c r="I26" s="14">
        <f ca="1">ROUND(INDIRECT(ADDRESS(ROW()+(0), COLUMN()+(-3), 1))*INDIRECT(ADDRESS(ROW()+(0), COLUMN()+(-1), 1))/100, 2)</f>
        <v>1.88</v>
      </c>
    </row>
    <row r="27" spans="1:9" ht="13.50" thickBot="1" customHeight="1">
      <c r="A27" s="21" t="s">
        <v>50</v>
      </c>
      <c r="B27" s="21"/>
      <c r="C27" s="22"/>
      <c r="D27" s="22"/>
      <c r="E27" s="23"/>
      <c r="F27" s="24" t="s">
        <v>51</v>
      </c>
      <c r="G27" s="24"/>
      <c r="H27" s="25"/>
      <c r="I27" s="26">
        <f ca="1">ROUND(SUM(INDIRECT(ADDRESS(ROW()+(-1), COLUMN()+(0), 1)),INDIRECT(ADDRESS(ROW()+(-3), COLUMN()+(0), 1)),INDIRECT(ADDRESS(ROW()+(-9), COLUMN()+(0), 1)),INDIRECT(ADDRESS(ROW()+(-12), COLUMN()+(0), 1))), 2)</f>
        <v>95.66</v>
      </c>
    </row>
    <row r="30" spans="1:9" ht="13.50" thickBot="1" customHeight="1">
      <c r="A30" s="27" t="s">
        <v>52</v>
      </c>
      <c r="B30" s="27"/>
      <c r="C30" s="27"/>
      <c r="D30" s="27"/>
      <c r="E30" s="27"/>
      <c r="F30" s="27"/>
      <c r="G30" s="27" t="s">
        <v>53</v>
      </c>
      <c r="H30" s="27" t="s">
        <v>54</v>
      </c>
      <c r="I30" s="27" t="s">
        <v>55</v>
      </c>
    </row>
    <row r="31" spans="1:9" ht="13.50" thickBot="1" customHeight="1">
      <c r="A31" s="28" t="s">
        <v>56</v>
      </c>
      <c r="B31" s="28"/>
      <c r="C31" s="28"/>
      <c r="D31" s="28"/>
      <c r="E31" s="28"/>
      <c r="F31" s="28"/>
      <c r="G31" s="29">
        <v>182003</v>
      </c>
      <c r="H31" s="29">
        <v>182004</v>
      </c>
      <c r="I31" s="29" t="s">
        <v>57</v>
      </c>
    </row>
    <row r="32" spans="1:9" ht="13.50" thickBot="1" customHeight="1">
      <c r="A32" s="30" t="s">
        <v>58</v>
      </c>
      <c r="B32" s="30"/>
      <c r="C32" s="30"/>
      <c r="D32" s="30"/>
      <c r="E32" s="30"/>
      <c r="F32" s="30"/>
      <c r="G32" s="31"/>
      <c r="H32" s="31"/>
      <c r="I32" s="31"/>
    </row>
    <row r="35" spans="1:1" ht="33.75" thickBot="1" customHeight="1">
      <c r="A35" s="1" t="s">
        <v>59</v>
      </c>
      <c r="B35" s="1"/>
      <c r="C35" s="1"/>
      <c r="D35" s="1"/>
      <c r="E35" s="1"/>
      <c r="F35" s="1"/>
      <c r="G35" s="1"/>
      <c r="H35" s="1"/>
      <c r="I35" s="1"/>
    </row>
    <row r="36" spans="1:1" ht="33.75" thickBot="1" customHeight="1">
      <c r="A36" s="1" t="s">
        <v>60</v>
      </c>
      <c r="B36" s="1"/>
      <c r="C36" s="1"/>
      <c r="D36" s="1"/>
      <c r="E36" s="1"/>
      <c r="F36" s="1"/>
      <c r="G36" s="1"/>
      <c r="H36" s="1"/>
      <c r="I36" s="1"/>
    </row>
    <row r="37" spans="1:1" ht="33.75" thickBot="1" customHeight="1">
      <c r="A37" s="1" t="s">
        <v>61</v>
      </c>
      <c r="B37" s="1"/>
      <c r="C37" s="1"/>
      <c r="D37" s="1"/>
      <c r="E37" s="1"/>
      <c r="F37" s="1"/>
      <c r="G37" s="1"/>
      <c r="H37" s="1"/>
      <c r="I37" s="1"/>
    </row>
  </sheetData>
  <mergeCells count="72">
    <mergeCell ref="A1:I1"/>
    <mergeCell ref="B3:C3"/>
    <mergeCell ref="D3:I3"/>
    <mergeCell ref="A5:I5"/>
    <mergeCell ref="A8:B8"/>
    <mergeCell ref="C8:D8"/>
    <mergeCell ref="F8:G8"/>
    <mergeCell ref="A9:B9"/>
    <mergeCell ref="C9:D9"/>
    <mergeCell ref="E9:G9"/>
    <mergeCell ref="A10:B10"/>
    <mergeCell ref="C10:D10"/>
    <mergeCell ref="F10:G10"/>
    <mergeCell ref="A11:B11"/>
    <mergeCell ref="C11:D11"/>
    <mergeCell ref="F11:G11"/>
    <mergeCell ref="A12:B12"/>
    <mergeCell ref="C12:D12"/>
    <mergeCell ref="F12:G12"/>
    <mergeCell ref="A13:B13"/>
    <mergeCell ref="C13:D13"/>
    <mergeCell ref="F13:G13"/>
    <mergeCell ref="A14:B14"/>
    <mergeCell ref="C14:D14"/>
    <mergeCell ref="F14:G14"/>
    <mergeCell ref="A15:B15"/>
    <mergeCell ref="C15:D15"/>
    <mergeCell ref="F15:H15"/>
    <mergeCell ref="A16:B16"/>
    <mergeCell ref="C16:D16"/>
    <mergeCell ref="E16:G16"/>
    <mergeCell ref="A17:B17"/>
    <mergeCell ref="C17:D17"/>
    <mergeCell ref="F17:G17"/>
    <mergeCell ref="A18:B18"/>
    <mergeCell ref="C18:D18"/>
    <mergeCell ref="F18:H18"/>
    <mergeCell ref="A19:B19"/>
    <mergeCell ref="C19:D19"/>
    <mergeCell ref="E19:G19"/>
    <mergeCell ref="A20:B20"/>
    <mergeCell ref="C20:D20"/>
    <mergeCell ref="F20:G20"/>
    <mergeCell ref="A21:B21"/>
    <mergeCell ref="C21:D21"/>
    <mergeCell ref="F21:G21"/>
    <mergeCell ref="A22:B22"/>
    <mergeCell ref="C22:D22"/>
    <mergeCell ref="F22:G22"/>
    <mergeCell ref="A23:B23"/>
    <mergeCell ref="C23:D23"/>
    <mergeCell ref="F23:G23"/>
    <mergeCell ref="A24:B24"/>
    <mergeCell ref="C24:D24"/>
    <mergeCell ref="F24:H24"/>
    <mergeCell ref="A25:B25"/>
    <mergeCell ref="C25:D25"/>
    <mergeCell ref="E25:G25"/>
    <mergeCell ref="A26:B26"/>
    <mergeCell ref="C26:D26"/>
    <mergeCell ref="F26:G26"/>
    <mergeCell ref="A27:E27"/>
    <mergeCell ref="F27:H27"/>
    <mergeCell ref="A30:F30"/>
    <mergeCell ref="A31:F31"/>
    <mergeCell ref="G31:G32"/>
    <mergeCell ref="H31:H32"/>
    <mergeCell ref="I31:I32"/>
    <mergeCell ref="A32:F32"/>
    <mergeCell ref="A35:I35"/>
    <mergeCell ref="A36:I36"/>
    <mergeCell ref="A37:I37"/>
  </mergeCells>
  <pageMargins left="0.147638" right="0.147638" top="0.206693" bottom="0.206693" header="0.0" footer="0.0"/>
  <pageSetup paperSize="9" orientation="portrait"/>
  <rowBreaks count="0" manualBreakCount="0">
    </rowBreaks>
</worksheet>
</file>