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<sst xmlns="http://schemas.openxmlformats.org/spreadsheetml/2006/main" count="45" uniqueCount="45">
  <si>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</si>
  <si>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ICE042</t>
  </si>
  <si>
    <t xml:space="preserve">U</t>
  </si>
  <si>
    <t xml:space="preserve">Radiador per a calefacció a baixa temperatura.</t>
  </si>
  <si>
    <r>
      <rPr>
        <sz val="8.25"/>
        <color rgb="FF000000"/>
        <rFont val="Arial"/>
        <family val="2"/>
      </rPr>
      <t xml:space="preserve">Radiador per a calefacció a baixa temperatura, amb bescanviador de calor de tub de coure i aletes d'alumini, carcassa independent del bescanviador, ventiladors amb motor Brushless, de velocitat variable, per a impulsió d'aire i panell de control amb 4 maneres de funcionament, potència calorífica 1112,6 W per a salt tèrmic de 30°C, potència calorífica 1479,1 W per a salt tèrmic de 40°C, potència calorífica 1981,4 W per a salt tèrmic de 50°C, pressió sonora 32 dBA, dimensions 635x879x119 mm, pes 11,9 kg, color blanc RAL 9010. Inclús clau de pas termostàtica, suports i tots aquells accessoris necessaris pel seu correcte funcionament.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</si>
  <si>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</si>
  <si>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</si>
  <si>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</si>
  <si>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</si>
  <si>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</si>
  <si>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</si>
  <si>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</si>
  <si>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mt38fer055c</t>
  </si>
  <si>
    <t xml:space="preserve">U</t>
  </si>
  <si>
    <t xml:space="preserve">Radiador per a calefacció a baixa temperatura, amb bescanviador de calor de tub de coure i aletes d'alumini, carcassa independent del bescanviador, ventiladors amb motor Brushless, de velocitat variable, per a impulsió d'aire i panell de control amb 4 maneres de funcionament, potència calorífica 1112,6 W per a salt tèrmic de 30°C, potència calorífica 1479,1 W per a salt tèrmic de 40°C, potència calorífica 1981,4 W per a salt tèrmic de 50°C, pressió sonora 32 dBA, dimensions 635x879x119 mm, pes 11,9 kg, color blanc RAL 9010.</t>
  </si>
  <si>
    <t xml:space="preserve">mt38fer058</t>
  </si>
  <si>
    <t xml:space="preserve">U</t>
  </si>
  <si>
    <t xml:space="preserve">Suport d'acer per a radiador, per a col·locació mural amb cargols.</t>
  </si>
  <si>
    <t xml:space="preserve">mt38fer087</t>
  </si>
  <si>
    <t xml:space="preserve">U</t>
  </si>
  <si>
    <t xml:space="preserve">Equip per connexió de radiador a la canonada de distribució, compost per clau de pas termostàtica i demés accessoris necessaris.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</si>
  <si>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</si>
  <si>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</si>
  <si>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</si>
  <si>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</si>
  <si>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</si>
  <si>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</si>
  <si>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</si>
  <si>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</si>
  <si>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</si>
  <si>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</si>
  <si>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</si>
  <si>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</si>
  <si>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93,02€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</si>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</sst>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600.6</v>
      </c>
      <c r="H10" s="12">
        <f ca="1">ROUND(INDIRECT(ADDRESS(ROW()+(0), COLUMN()+(-3), 1))*INDIRECT(ADDRESS(ROW()+(0), COLUMN()+(-1), 1)), 2)</f>
        <v>600.6</v>
      </c>
      <c r="I10" s="12"/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1"/>
      <c r="G11" s="12">
        <v>1.6</v>
      </c>
      <c r="H11" s="12">
        <f ca="1">ROUND(INDIRECT(ADDRESS(ROW()+(0), COLUMN()+(-3), 1))*INDIRECT(ADDRESS(ROW()+(0), COLUMN()+(-1), 1)), 2)</f>
        <v>3.2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3"/>
      <c r="G12" s="14">
        <v>26.2</v>
      </c>
      <c r="H12" s="14">
        <f ca="1">ROUND(INDIRECT(ADDRESS(ROW()+(0), COLUMN()+(-3), 1))*INDIRECT(ADDRESS(ROW()+(0), COLUMN()+(-1), 1)), 2)</f>
        <v>26.2</v>
      </c>
      <c r="I12" s="14"/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17">
        <f ca="1">ROUND(SUM(INDIRECT(ADDRESS(ROW()+(-1), COLUMN()+(0), 1)),INDIRECT(ADDRESS(ROW()+(-2), COLUMN()+(0), 1)),INDIRECT(ADDRESS(ROW()+(-3), COLUMN()+(0), 1))), 2)</f>
        <v>630</v>
      </c>
      <c r="I13" s="17"/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0.392</v>
      </c>
      <c r="F15" s="11"/>
      <c r="G15" s="12">
        <v>29.34</v>
      </c>
      <c r="H15" s="12">
        <f ca="1">ROUND(INDIRECT(ADDRESS(ROW()+(0), COLUMN()+(-3), 1))*INDIRECT(ADDRESS(ROW()+(0), COLUMN()+(-1), 1)), 2)</f>
        <v>11.5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0.392</v>
      </c>
      <c r="F16" s="13"/>
      <c r="G16" s="14">
        <v>25.25</v>
      </c>
      <c r="H16" s="14">
        <f ca="1">ROUND(INDIRECT(ADDRESS(ROW()+(0), COLUMN()+(-3), 1))*INDIRECT(ADDRESS(ROW()+(0), COLUMN()+(-1), 1)), 2)</f>
        <v>9.9</v>
      </c>
      <c r="I16" s="14"/>
    </row>
    <row r="17" spans="1:9" ht="13.50" thickBot="1" customHeight="1">
      <c r="A17" s="15"/>
      <c r="B17" s="15"/>
      <c r="C17" s="15"/>
      <c r="D17" s="15"/>
      <c r="E17" s="9" t="s">
        <v>29</v>
      </c>
      <c r="F17" s="9"/>
      <c r="G17" s="9"/>
      <c r="H17" s="17">
        <f ca="1">ROUND(SUM(INDIRECT(ADDRESS(ROW()+(-1), COLUMN()+(0), 1)),INDIRECT(ADDRESS(ROW()+(-2), COLUMN()+(0), 1))), 2)</f>
        <v>21.4</v>
      </c>
      <c r="I17" s="17"/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3"/>
      <c r="G19" s="14">
        <f ca="1">ROUND(SUM(INDIRECT(ADDRESS(ROW()+(-2), COLUMN()+(1), 1)),INDIRECT(ADDRESS(ROW()+(-6), COLUMN()+(1), 1))), 2)</f>
        <v>651.4</v>
      </c>
      <c r="H19" s="14">
        <f ca="1">ROUND(INDIRECT(ADDRESS(ROW()+(0), COLUMN()+(-3), 1))*INDIRECT(ADDRESS(ROW()+(0), COLUMN()+(-1), 1))/100, 2)</f>
        <v>13.03</v>
      </c>
      <c r="I19" s="14"/>
    </row>
    <row r="20" spans="1:9" ht="13.50" thickBot="1" customHeight="1">
      <c r="A20" s="21" t="s">
        <v>33</v>
      </c>
      <c r="B20" s="21"/>
      <c r="C20" s="22"/>
      <c r="D20" s="23"/>
      <c r="E20" s="24" t="s">
        <v>34</v>
      </c>
      <c r="F20" s="24"/>
      <c r="G20" s="25"/>
      <c r="H20" s="26">
        <f ca="1">ROUND(SUM(INDIRECT(ADDRESS(ROW()+(-1), COLUMN()+(0), 1)),INDIRECT(ADDRESS(ROW()+(-3), COLUMN()+(0), 1)),INDIRECT(ADDRESS(ROW()+(-7), COLUMN()+(0), 1))), 2)</f>
        <v>664.43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 t="s">
        <v>37</v>
      </c>
      <c r="G23" s="27"/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1.3112e+007</v>
      </c>
      <c r="F24" s="29">
        <v>1.3112e+007</v>
      </c>
      <c r="G24" s="29"/>
      <c r="H24" s="29"/>
      <c r="I24" s="29" t="s">
        <v>40</v>
      </c>
    </row>
    <row r="25" spans="1:9" ht="13.5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52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G13"/>
    <mergeCell ref="H13:I13"/>
    <mergeCell ref="A14:B14"/>
    <mergeCell ref="D14:F14"/>
    <mergeCell ref="H14:I14"/>
    <mergeCell ref="A15:B15"/>
    <mergeCell ref="E15:F15"/>
    <mergeCell ref="H15:I15"/>
    <mergeCell ref="A16:B16"/>
    <mergeCell ref="E16:F16"/>
    <mergeCell ref="H16:I16"/>
    <mergeCell ref="A17:B17"/>
    <mergeCell ref="E17:G17"/>
    <mergeCell ref="H17:I17"/>
    <mergeCell ref="A18:B18"/>
    <mergeCell ref="D18:F18"/>
    <mergeCell ref="H18:I18"/>
    <mergeCell ref="A19:B19"/>
    <mergeCell ref="E19:F19"/>
    <mergeCell ref="H19:I19"/>
    <mergeCell ref="A20:D20"/>
    <mergeCell ref="E20:G20"/>
    <mergeCell ref="H20:I20"/>
    <mergeCell ref="A23:D23"/>
    <mergeCell ref="F23:H23"/>
    <mergeCell ref="A24:D24"/>
    <mergeCell ref="E24:E25"/>
    <mergeCell ref="F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