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<sst xmlns="http://schemas.openxmlformats.org/spreadsheetml/2006/main" count="44" uniqueCount="44">
  <si>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</si>
  <si>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ICD120</t>
  </si>
  <si>
    <t xml:space="preserve">U</t>
  </si>
  <si>
    <t xml:space="preserve">Dipòsit de combustible líquid, de superfície, de polietilè d'alta densitat (PEAD/HDPE).</t>
  </si>
  <si>
    <r>
      <rPr>
        <sz val="8.25"/>
        <color rgb="FF000000"/>
        <rFont val="Arial"/>
        <family val="2"/>
      </rPr>
      <t xml:space="preserve">Dipòsit de gasoil, de superfície, col·locat en l'exterior de l'edifici, de polietilè d'alta densitat (PEAD/HDPE), de paret simple contingut en cubeta, amb una capacitat de 2500 litres.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</si>
  <si>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</si>
  <si>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</si>
  <si>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</si>
  <si>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</si>
  <si>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</si>
  <si>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</si>
  <si>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</si>
  <si>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mt38dep118c</t>
  </si>
  <si>
    <t xml:space="preserve">U</t>
  </si>
  <si>
    <t xml:space="preserve">Cubeta de recollida de vessaments de xapa d'acer galvanitzat, amb una capacitat de 2500 litres.</t>
  </si>
  <si>
    <t xml:space="preserve">mt38dep111b</t>
  </si>
  <si>
    <t xml:space="preserve">U</t>
  </si>
  <si>
    <t xml:space="preserve">Dipòsit homologat de combustible líquid, de superfície, de polietilè d'alta densitat (PEAD/HDPE) amb reforços d'acer, de simple paret, de 2200x860x1565 mm, amb una capacitat de 2500 litres i quatre boques d'entrada/sortida, segons UNE-EN 13341.</t>
  </si>
  <si>
    <t xml:space="preserve">mt38dep114a</t>
  </si>
  <si>
    <t xml:space="preserve">U</t>
  </si>
  <si>
    <t xml:space="preserve">Accessoris de càrrega, aspiració i ventilació per a dipòsit de combustible líquid de polietilè d'alta densitat (PEAD/HDPE).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</si>
  <si>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</si>
  <si>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</si>
  <si>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</si>
  <si>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</si>
  <si>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</si>
  <si>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</si>
  <si>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</si>
  <si>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</si>
  <si>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</si>
  <si>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</si>
  <si>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</si>
  <si>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</si>
  <si>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299,68€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</si>
  <si>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</si>
  <si>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</si>
  <si>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</si>
  <si>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</si>
  <si>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</si>
  <si>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13341:2005+A1:2011</t>
  </si>
  <si>
    <t xml:space="preserve">Tanques termoplásticos fijos para almacenamiento en superficie de gasóleos domésticos de calefacción, queroseno y combustibles diésel. Tanques de polietileno moldeados por extrusión-soplado, de polietileno moldeados por moldeo rotacional y de poliamida-6 fabricados por polimerización iónica.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</si>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</sst>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63" customWidth="1"/>
    <col min="4" max="4" width="73.95" customWidth="1"/>
    <col min="5" max="5" width="1.36" customWidth="1"/>
    <col min="6" max="6" width="10.71" customWidth="1"/>
    <col min="7" max="7" width="1.19" customWidth="1"/>
    <col min="8" max="8" width="10.71" customWidth="1"/>
    <col min="9" max="9" width="2.5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/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1"/>
      <c r="G10" s="12">
        <v>1029.33</v>
      </c>
      <c r="H10" s="12"/>
      <c r="I10" s="12">
        <f ca="1">ROUND(INDIRECT(ADDRESS(ROW()+(0), COLUMN()+(-4), 1))*INDIRECT(ADDRESS(ROW()+(0), COLUMN()+(-2), 1)), 2)</f>
        <v>1029.33</v>
      </c>
      <c r="J10" s="12"/>
    </row>
    <row r="11" spans="1:10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1"/>
      <c r="G11" s="12">
        <v>971.37</v>
      </c>
      <c r="H11" s="12"/>
      <c r="I11" s="12">
        <f ca="1">ROUND(INDIRECT(ADDRESS(ROW()+(0), COLUMN()+(-4), 1))*INDIRECT(ADDRESS(ROW()+(0), COLUMN()+(-2), 1)), 2)</f>
        <v>971.37</v>
      </c>
      <c r="J11" s="12"/>
    </row>
    <row r="12" spans="1:10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3"/>
      <c r="G12" s="14">
        <v>26.15</v>
      </c>
      <c r="H12" s="14"/>
      <c r="I12" s="14">
        <f ca="1">ROUND(INDIRECT(ADDRESS(ROW()+(0), COLUMN()+(-4), 1))*INDIRECT(ADDRESS(ROW()+(0), COLUMN()+(-2), 1)), 2)</f>
        <v>26.15</v>
      </c>
      <c r="J12" s="14"/>
    </row>
    <row r="13" spans="1:10" ht="13.50" thickBot="1" customHeight="1">
      <c r="A13" s="15"/>
      <c r="B13" s="15"/>
      <c r="C13" s="15"/>
      <c r="D13" s="15"/>
      <c r="E13" s="9" t="s">
        <v>21</v>
      </c>
      <c r="F13" s="9"/>
      <c r="G13" s="9"/>
      <c r="H13" s="9"/>
      <c r="I13" s="17">
        <f ca="1">ROUND(SUM(INDIRECT(ADDRESS(ROW()+(-1), COLUMN()+(0), 1)),INDIRECT(ADDRESS(ROW()+(-2), COLUMN()+(0), 1)),INDIRECT(ADDRESS(ROW()+(-3), COLUMN()+(0), 1))), 2)</f>
        <v>2026.85</v>
      </c>
      <c r="J13" s="17"/>
    </row>
    <row r="14" spans="1:10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5"/>
      <c r="H14" s="15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1.315</v>
      </c>
      <c r="F15" s="11"/>
      <c r="G15" s="12">
        <v>29.34</v>
      </c>
      <c r="H15" s="12"/>
      <c r="I15" s="12">
        <f ca="1">ROUND(INDIRECT(ADDRESS(ROW()+(0), COLUMN()+(-4), 1))*INDIRECT(ADDRESS(ROW()+(0), COLUMN()+(-2), 1)), 2)</f>
        <v>38.58</v>
      </c>
      <c r="J15" s="12"/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1.315</v>
      </c>
      <c r="F16" s="13"/>
      <c r="G16" s="14">
        <v>25.25</v>
      </c>
      <c r="H16" s="14"/>
      <c r="I16" s="14">
        <f ca="1">ROUND(INDIRECT(ADDRESS(ROW()+(0), COLUMN()+(-4), 1))*INDIRECT(ADDRESS(ROW()+(0), COLUMN()+(-2), 1)), 2)</f>
        <v>33.2</v>
      </c>
      <c r="J16" s="14"/>
    </row>
    <row r="17" spans="1:10" ht="13.50" thickBot="1" customHeight="1">
      <c r="A17" s="15"/>
      <c r="B17" s="15"/>
      <c r="C17" s="15"/>
      <c r="D17" s="15"/>
      <c r="E17" s="9" t="s">
        <v>29</v>
      </c>
      <c r="F17" s="9"/>
      <c r="G17" s="9"/>
      <c r="H17" s="9"/>
      <c r="I17" s="17">
        <f ca="1">ROUND(SUM(INDIRECT(ADDRESS(ROW()+(-1), COLUMN()+(0), 1)),INDIRECT(ADDRESS(ROW()+(-2), COLUMN()+(0), 1))), 2)</f>
        <v>71.78</v>
      </c>
      <c r="J17" s="17"/>
    </row>
    <row r="18" spans="1:10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5"/>
      <c r="H18" s="15"/>
      <c r="I18" s="15"/>
      <c r="J18" s="15"/>
    </row>
    <row r="19" spans="1:10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3"/>
      <c r="G19" s="14">
        <f ca="1">ROUND(SUM(INDIRECT(ADDRESS(ROW()+(-2), COLUMN()+(2), 1)),INDIRECT(ADDRESS(ROW()+(-6), COLUMN()+(2), 1))), 2)</f>
        <v>2098.63</v>
      </c>
      <c r="H19" s="14"/>
      <c r="I19" s="14">
        <f ca="1">ROUND(INDIRECT(ADDRESS(ROW()+(0), COLUMN()+(-4), 1))*INDIRECT(ADDRESS(ROW()+(0), COLUMN()+(-2), 1))/100, 2)</f>
        <v>41.97</v>
      </c>
      <c r="J19" s="14"/>
    </row>
    <row r="20" spans="1:10" ht="13.50" thickBot="1" customHeight="1">
      <c r="A20" s="21" t="s">
        <v>33</v>
      </c>
      <c r="B20" s="21"/>
      <c r="C20" s="22"/>
      <c r="D20" s="23"/>
      <c r="E20" s="24" t="s">
        <v>34</v>
      </c>
      <c r="F20" s="24"/>
      <c r="G20" s="25"/>
      <c r="H20" s="25"/>
      <c r="I20" s="26">
        <f ca="1">ROUND(SUM(INDIRECT(ADDRESS(ROW()+(-1), COLUMN()+(0), 1)),INDIRECT(ADDRESS(ROW()+(-3), COLUMN()+(0), 1)),INDIRECT(ADDRESS(ROW()+(-7), COLUMN()+(0), 1))), 2)</f>
        <v>2140.6</v>
      </c>
      <c r="J20" s="26"/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1.10201e+006</v>
      </c>
      <c r="G24" s="29"/>
      <c r="H24" s="29">
        <v>1.10201e+006</v>
      </c>
      <c r="I24" s="29"/>
      <c r="J24" s="29">
        <v>3</v>
      </c>
    </row>
    <row r="25" spans="1:10" ht="45.0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3">
    <mergeCell ref="A1:J1"/>
    <mergeCell ref="C3:J3"/>
    <mergeCell ref="A5:J5"/>
    <mergeCell ref="A8:B8"/>
    <mergeCell ref="E8:F8"/>
    <mergeCell ref="G8:H8"/>
    <mergeCell ref="I8:J8"/>
    <mergeCell ref="A9:B9"/>
    <mergeCell ref="D9:F9"/>
    <mergeCell ref="G9:H9"/>
    <mergeCell ref="I9:J9"/>
    <mergeCell ref="A10:B10"/>
    <mergeCell ref="E10:F10"/>
    <mergeCell ref="G10:H10"/>
    <mergeCell ref="I10:J10"/>
    <mergeCell ref="A11:B11"/>
    <mergeCell ref="E11:F11"/>
    <mergeCell ref="G11:H11"/>
    <mergeCell ref="I11:J11"/>
    <mergeCell ref="A12:B12"/>
    <mergeCell ref="E12:F12"/>
    <mergeCell ref="G12:H12"/>
    <mergeCell ref="I12:J12"/>
    <mergeCell ref="A13:B13"/>
    <mergeCell ref="E13:H13"/>
    <mergeCell ref="I13:J13"/>
    <mergeCell ref="A14:B14"/>
    <mergeCell ref="D14:F14"/>
    <mergeCell ref="G14:H14"/>
    <mergeCell ref="I14:J14"/>
    <mergeCell ref="A15:B15"/>
    <mergeCell ref="E15:F15"/>
    <mergeCell ref="G15:H15"/>
    <mergeCell ref="I15:J15"/>
    <mergeCell ref="A16:B16"/>
    <mergeCell ref="E16:F16"/>
    <mergeCell ref="G16:H16"/>
    <mergeCell ref="I16:J16"/>
    <mergeCell ref="A17:B17"/>
    <mergeCell ref="E17:H17"/>
    <mergeCell ref="I17:J17"/>
    <mergeCell ref="A18:B18"/>
    <mergeCell ref="D18:F18"/>
    <mergeCell ref="G18:H18"/>
    <mergeCell ref="I18:J18"/>
    <mergeCell ref="A19:B19"/>
    <mergeCell ref="E19:F19"/>
    <mergeCell ref="G19:H19"/>
    <mergeCell ref="I19:J19"/>
    <mergeCell ref="A20:D20"/>
    <mergeCell ref="E20:H20"/>
    <mergeCell ref="I20:J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