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<sst xmlns="http://schemas.openxmlformats.org/spreadsheetml/2006/main" count="44" uniqueCount="44">
  <si>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</si>
  <si>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ICD120</t>
  </si>
  <si>
    <t xml:space="preserve">U</t>
  </si>
  <si>
    <t xml:space="preserve">Dipòsit de combustible líquid, de superfície, de polietilè d'alta densitat (PEAD/HDPE).</t>
  </si>
  <si>
    <r>
      <rPr>
        <sz val="8.25"/>
        <color rgb="FF000000"/>
        <rFont val="Arial"/>
        <family val="2"/>
      </rPr>
      <t xml:space="preserve">Dipòsit de gasoil, de superfície, col·locat en l'exterior de l'edifici, de polietilè d'alta densitat (PEAD/HDPE), de paret simple contingut en cubeta, amb una capacitat de 2000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</si>
  <si>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</si>
  <si>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</si>
  <si>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</si>
  <si>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</si>
  <si>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</si>
  <si>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</si>
  <si>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</si>
  <si>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mt38dep118b</t>
  </si>
  <si>
    <t xml:space="preserve">U</t>
  </si>
  <si>
    <t xml:space="preserve">Cubeta de recollida de vessaments de xapa d'acer galvanitzat, amb una capacitat de 2000 litres.</t>
  </si>
  <si>
    <t xml:space="preserve">mt38dep099e</t>
  </si>
  <si>
    <t xml:space="preserve">U</t>
  </si>
  <si>
    <t xml:space="preserve">Dipòsit homologat de combustible líquid, de superfície, de polietilè d'alta densitat (PEAD/HDPE), de simple paret, de 2220x720x1725 mm, amb una capacitat de 2000 litres i quatre boques d'entrada/sortida, segons UNE-EN 13341.</t>
  </si>
  <si>
    <t xml:space="preserve">mt38dep114a</t>
  </si>
  <si>
    <t xml:space="preserve">U</t>
  </si>
  <si>
    <t xml:space="preserve">Accessoris de càrrega, aspiració i ventilació per a dipòsit de combustible líquid de polietilè d'alta densitat (PEAD/HDPE).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</si>
  <si>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</si>
  <si>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</si>
  <si>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</si>
  <si>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</si>
  <si>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</si>
  <si>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</si>
  <si>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</si>
  <si>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</si>
  <si>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</si>
  <si>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</si>
  <si>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</si>
  <si>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</si>
  <si>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235,09€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</si>
  <si>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</si>
  <si>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</si>
  <si>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</si>
  <si>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</si>
  <si>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</si>
  <si>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</si>
  <si>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Tanques termoplásticos fijos para almacenamiento en superficie de gasóleos domésticos de calefacción, queroseno y combustibles diésel. Tanques de polietileno moldeados por extrusión-soplado, de polietileno moldeados por moldeo rotacional y de poliamida-6 fabricados por polimerización iónica.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</si>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</sst>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5.48" customWidth="1"/>
    <col min="5" max="5" width="11.73" customWidth="1"/>
    <col min="6" max="6" width="1.02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944.1</v>
      </c>
      <c r="H10" s="12">
        <f ca="1">ROUND(INDIRECT(ADDRESS(ROW()+(0), COLUMN()+(-3), 1))*INDIRECT(ADDRESS(ROW()+(0), COLUMN()+(-1), 1)), 2)</f>
        <v>944.1</v>
      </c>
      <c r="I10" s="12"/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604.22</v>
      </c>
      <c r="H11" s="12">
        <f ca="1">ROUND(INDIRECT(ADDRESS(ROW()+(0), COLUMN()+(-3), 1))*INDIRECT(ADDRESS(ROW()+(0), COLUMN()+(-1), 1)), 2)</f>
        <v>604.22</v>
      </c>
      <c r="I11" s="12"/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3"/>
      <c r="G12" s="14">
        <v>26.15</v>
      </c>
      <c r="H12" s="14">
        <f ca="1">ROUND(INDIRECT(ADDRESS(ROW()+(0), COLUMN()+(-3), 1))*INDIRECT(ADDRESS(ROW()+(0), COLUMN()+(-1), 1)), 2)</f>
        <v>26.15</v>
      </c>
      <c r="I12" s="14"/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17">
        <f ca="1">ROUND(SUM(INDIRECT(ADDRESS(ROW()+(-1), COLUMN()+(0), 1)),INDIRECT(ADDRESS(ROW()+(-2), COLUMN()+(0), 1)),INDIRECT(ADDRESS(ROW()+(-3), COLUMN()+(0), 1))), 2)</f>
        <v>1574.47</v>
      </c>
      <c r="I13" s="17"/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5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1.315</v>
      </c>
      <c r="F15" s="11"/>
      <c r="G15" s="12">
        <v>29.34</v>
      </c>
      <c r="H15" s="12">
        <f ca="1">ROUND(INDIRECT(ADDRESS(ROW()+(0), COLUMN()+(-3), 1))*INDIRECT(ADDRESS(ROW()+(0), COLUMN()+(-1), 1)), 2)</f>
        <v>38.58</v>
      </c>
      <c r="I15" s="12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1.315</v>
      </c>
      <c r="F16" s="13"/>
      <c r="G16" s="14">
        <v>25.25</v>
      </c>
      <c r="H16" s="14">
        <f ca="1">ROUND(INDIRECT(ADDRESS(ROW()+(0), COLUMN()+(-3), 1))*INDIRECT(ADDRESS(ROW()+(0), COLUMN()+(-1), 1)), 2)</f>
        <v>33.2</v>
      </c>
      <c r="I16" s="14"/>
    </row>
    <row r="17" spans="1:9" ht="13.50" thickBot="1" customHeight="1">
      <c r="A17" s="15"/>
      <c r="B17" s="15"/>
      <c r="C17" s="15"/>
      <c r="D17" s="15"/>
      <c r="E17" s="9" t="s">
        <v>29</v>
      </c>
      <c r="F17" s="9"/>
      <c r="G17" s="9"/>
      <c r="H17" s="17">
        <f ca="1">ROUND(SUM(INDIRECT(ADDRESS(ROW()+(-1), COLUMN()+(0), 1)),INDIRECT(ADDRESS(ROW()+(-2), COLUMN()+(0), 1))), 2)</f>
        <v>71.78</v>
      </c>
      <c r="I17" s="17"/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5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3"/>
      <c r="G19" s="14">
        <f ca="1">ROUND(SUM(INDIRECT(ADDRESS(ROW()+(-2), COLUMN()+(1), 1)),INDIRECT(ADDRESS(ROW()+(-6), COLUMN()+(1), 1))), 2)</f>
        <v>1646.25</v>
      </c>
      <c r="H19" s="14">
        <f ca="1">ROUND(INDIRECT(ADDRESS(ROW()+(0), COLUMN()+(-3), 1))*INDIRECT(ADDRESS(ROW()+(0), COLUMN()+(-1), 1))/100, 2)</f>
        <v>32.93</v>
      </c>
      <c r="I19" s="14"/>
    </row>
    <row r="20" spans="1:9" ht="13.50" thickBot="1" customHeight="1">
      <c r="A20" s="21" t="s">
        <v>33</v>
      </c>
      <c r="B20" s="21"/>
      <c r="C20" s="22"/>
      <c r="D20" s="23"/>
      <c r="E20" s="24" t="s">
        <v>34</v>
      </c>
      <c r="F20" s="24"/>
      <c r="G20" s="25"/>
      <c r="H20" s="26">
        <f ca="1">ROUND(SUM(INDIRECT(ADDRESS(ROW()+(-1), COLUMN()+(0), 1)),INDIRECT(ADDRESS(ROW()+(-3), COLUMN()+(0), 1)),INDIRECT(ADDRESS(ROW()+(-7), COLUMN()+(0), 1))), 2)</f>
        <v>1679.18</v>
      </c>
      <c r="I20" s="26"/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 t="s">
        <v>37</v>
      </c>
      <c r="G23" s="27"/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1.10201e+006</v>
      </c>
      <c r="F24" s="29">
        <v>1.10201e+006</v>
      </c>
      <c r="G24" s="29"/>
      <c r="H24" s="29"/>
      <c r="I24" s="29">
        <v>3</v>
      </c>
    </row>
    <row r="25" spans="1:9" ht="45.00" thickBot="1" customHeight="1">
      <c r="A25" s="30" t="s">
        <v>40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</row>
  </sheetData>
  <mergeCells count="52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G13"/>
    <mergeCell ref="H13:I13"/>
    <mergeCell ref="A14:B14"/>
    <mergeCell ref="D14:F14"/>
    <mergeCell ref="H14:I14"/>
    <mergeCell ref="A15:B15"/>
    <mergeCell ref="E15:F15"/>
    <mergeCell ref="H15:I15"/>
    <mergeCell ref="A16:B16"/>
    <mergeCell ref="E16:F16"/>
    <mergeCell ref="H16:I16"/>
    <mergeCell ref="A17:B17"/>
    <mergeCell ref="E17:G17"/>
    <mergeCell ref="H17:I17"/>
    <mergeCell ref="A18:B18"/>
    <mergeCell ref="D18:F18"/>
    <mergeCell ref="H18:I18"/>
    <mergeCell ref="A19:B19"/>
    <mergeCell ref="E19:F19"/>
    <mergeCell ref="H19:I19"/>
    <mergeCell ref="A20:D20"/>
    <mergeCell ref="E20:G20"/>
    <mergeCell ref="H20:I20"/>
    <mergeCell ref="A23:D23"/>
    <mergeCell ref="F23:H23"/>
    <mergeCell ref="A24:D24"/>
    <mergeCell ref="E24:E25"/>
    <mergeCell ref="F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