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<sst xmlns="http://schemas.openxmlformats.org/spreadsheetml/2006/main" count="68" uniqueCount="68">
  <si>
    <t xml:space="preserve"/>
  </si>
  <si>
    <t xml:space="preserve">ICD010</t>
  </si>
  <si>
    <t xml:space="preserve">U</t>
  </si>
  <si>
    <t xml:space="preserve">Dipòsit soterrat.</t>
  </si>
  <si>
    <r>
      <rPr>
        <sz val="8.25"/>
        <color rgb="FF000000"/>
        <rFont val="Arial"/>
        <family val="2"/>
      </rPr>
      <t xml:space="preserve">Dipòsit de gasoil soterrat de xapa d'acer, de doble paret, amb una capacitat de 15000 litres, per a consums col·lectius.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</si>
  <si>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</si>
  <si>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</si>
  <si>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</si>
  <si>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</si>
  <si>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</si>
  <si>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</si>
  <si>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</si>
  <si>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mt38dep020v</t>
  </si>
  <si>
    <t xml:space="preserve">U</t>
  </si>
  <si>
    <t xml:space="preserve">Dipòsit de gasoil de xapa d'acer, soterrat, de doble paret, amb una capacitat de 15000 litres, per a consums col·lectius, segons UNE 62350. Tractament exterior: granallat SA 2 1/2 i acabat mitjançant capa de resina de poliuretà de 600 micres de gruix. Inclús elements de protecció segons normativa.</t>
  </si>
  <si>
    <t xml:space="preserve">mt38dep022a</t>
  </si>
  <si>
    <t xml:space="preserve">U</t>
  </si>
  <si>
    <t xml:space="preserve">Indicador de nivell per dipòsit de combustibles líquids.</t>
  </si>
  <si>
    <t xml:space="preserve">mt38dep023a</t>
  </si>
  <si>
    <t xml:space="preserve">U</t>
  </si>
  <si>
    <t xml:space="preserve">Interruptor de nivell per dipòsit de combustibles líquids.</t>
  </si>
  <si>
    <t xml:space="preserve">mt38dep024c</t>
  </si>
  <si>
    <t xml:space="preserve">U</t>
  </si>
  <si>
    <t xml:space="preserve">Conjunt de boca de càrrega, valvuleria i accessoris de connexió per dipòsit de combustibles líquids.</t>
  </si>
  <si>
    <t xml:space="preserve">mt38dep026a</t>
  </si>
  <si>
    <t xml:space="preserve">U</t>
  </si>
  <si>
    <t xml:space="preserve">Tapa de registre de 70x70 cm, de ferro colat, per a inspecció de dipòsit de combustibles líquids soterrat. Inclús accessoris.</t>
  </si>
  <si>
    <t xml:space="preserve">mt43tco010ca</t>
  </si>
  <si>
    <t xml:space="preserve">m</t>
  </si>
  <si>
    <t xml:space="preserve">Tub de coure estirat en fred sense soldadura, diàmetre D=16/18 mm i 1 mm d'espessor, segons UNE-EN 1057.</t>
  </si>
  <si>
    <t xml:space="preserve">mt43tco010ha</t>
  </si>
  <si>
    <t xml:space="preserve">m</t>
  </si>
  <si>
    <t xml:space="preserve">Tub de coure estirat en fred sense soldadura, diàmetre D=51/54 mm i 1,5 mm d'espessor, segons UNE-EN 1057.</t>
  </si>
  <si>
    <t xml:space="preserve">mt35aia090ad</t>
  </si>
  <si>
    <t xml:space="preserve">m</t>
  </si>
  <si>
    <t xml:space="preserve">Tub rígid de PVC, endollable, corbable en calent, de color negre, de 32 mm de diàmetre nominal, per a canalització fixa en superfície. Resistència a la compressió 1250 N, resistència a l'impacte 2 joules, temperatura de treball -5°C fins 60°C, amb grau de protecció IP547 segons UNE 20324, propietats elèctriques: aïllant, no propagador de la flama. Segons UNE-EN 61386-1 i UNE-EN 61386-22. Inclús abraçadores, elements de subjecció i accessoris (corbes, maneguets, tes, colzes i corbes flexibles).</t>
  </si>
  <si>
    <t xml:space="preserve">mt38dep021l</t>
  </si>
  <si>
    <t xml:space="preserve">U</t>
  </si>
  <si>
    <t xml:space="preserve">Equip de protecció catòdica per a dipòsit de gasoil de xapa d'acer, soterrat, de doble paret, amb una capacitat de 15000 litres, per a consums col·lectius.</t>
  </si>
  <si>
    <t xml:space="preserve">Subtotal materials:</t>
  </si>
  <si>
    <t xml:space="preserve">Equip i maquinària</t>
  </si>
  <si>
    <t xml:space="preserve">mq07gte010d</t>
  </si>
  <si>
    <t xml:space="preserve">h</t>
  </si>
  <si>
    <t xml:space="preserve">Grua autopropulsada de braç telescòpic amb una capacitat d'elevació de 40 t i 35 m d'altura màxima de treball.</t>
  </si>
  <si>
    <t xml:space="preserve">Subtotal equip i maquinària:</t>
  </si>
  <si>
    <t xml:space="preserve">Mà d'obra</t>
  </si>
  <si>
    <t xml:space="preserve">mo004</t>
  </si>
  <si>
    <t xml:space="preserve">h</t>
  </si>
  <si>
    <t xml:space="preserve">Oficial 1ª calefactor.</t>
  </si>
  <si>
    <t xml:space="preserve">mo103</t>
  </si>
  <si>
    <t xml:space="preserve">h</t>
  </si>
  <si>
    <t xml:space="preserve">Ajudant calefactor.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</si>
  <si>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</si>
  <si>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</si>
  <si>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</si>
  <si>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</si>
  <si>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231,86€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</si>
  <si>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</si>
  <si>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</si>
  <si>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</si>
  <si>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</si>
  <si>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</si>
  <si>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1057:2006+A1:2010</t>
  </si>
  <si>
    <t xml:space="preserve">1/3/4</t>
  </si>
  <si>
    <t xml:space="preserve">Cobre y aleaciones de cobre. Tubos redondos de cobre, sin soldadura, para agua y gas en aplicaciones sanitarias y de calefacción.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</si>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</sst>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7.14" customWidth="1"/>
    <col min="4" max="4" width="70.21" customWidth="1"/>
    <col min="5" max="5" width="4.76" customWidth="1"/>
    <col min="6" max="6" width="8.84" customWidth="1"/>
    <col min="7" max="7" width="2.89" customWidth="1"/>
    <col min="8" max="8" width="10.71" customWidth="1"/>
    <col min="9" max="9" width="2.55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24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/>
      <c r="G8" s="7" t="s">
        <v>9</v>
      </c>
      <c r="H8" s="7"/>
      <c r="I8" s="7" t="s">
        <v>10</v>
      </c>
      <c r="J8" s="7"/>
    </row>
    <row r="9" spans="1:10" ht="13.50" thickBot="1" customHeight="1">
      <c r="A9" s="8">
        <v>1</v>
      </c>
      <c r="B9" s="8"/>
      <c r="C9" s="8"/>
      <c r="D9" s="9" t="s">
        <v>11</v>
      </c>
      <c r="E9" s="9"/>
      <c r="F9" s="9"/>
      <c r="G9" s="8"/>
      <c r="H9" s="8"/>
      <c r="I9" s="8"/>
      <c r="J9" s="8"/>
    </row>
    <row r="10" spans="1:10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1"/>
      <c r="G10" s="12">
        <v>5715</v>
      </c>
      <c r="H10" s="12"/>
      <c r="I10" s="12">
        <f ca="1">ROUND(INDIRECT(ADDRESS(ROW()+(0), COLUMN()+(-4), 1))*INDIRECT(ADDRESS(ROW()+(0), COLUMN()+(-2), 1)), 2)</f>
        <v>5715</v>
      </c>
      <c r="J10" s="12"/>
    </row>
    <row r="11" spans="1:10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1"/>
      <c r="G11" s="12">
        <v>177.25</v>
      </c>
      <c r="H11" s="12"/>
      <c r="I11" s="12">
        <f ca="1">ROUND(INDIRECT(ADDRESS(ROW()+(0), COLUMN()+(-4), 1))*INDIRECT(ADDRESS(ROW()+(0), COLUMN()+(-2), 1)), 2)</f>
        <v>177.25</v>
      </c>
      <c r="J11" s="12"/>
    </row>
    <row r="12" spans="1:10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1"/>
      <c r="G12" s="12">
        <v>33.25</v>
      </c>
      <c r="H12" s="12"/>
      <c r="I12" s="12">
        <f ca="1">ROUND(INDIRECT(ADDRESS(ROW()+(0), COLUMN()+(-4), 1))*INDIRECT(ADDRESS(ROW()+(0), COLUMN()+(-2), 1)), 2)</f>
        <v>33.25</v>
      </c>
      <c r="J12" s="12"/>
    </row>
    <row r="13" spans="1:10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1</v>
      </c>
      <c r="F13" s="11"/>
      <c r="G13" s="12">
        <v>96.55</v>
      </c>
      <c r="H13" s="12"/>
      <c r="I13" s="12">
        <f ca="1">ROUND(INDIRECT(ADDRESS(ROW()+(0), COLUMN()+(-4), 1))*INDIRECT(ADDRESS(ROW()+(0), COLUMN()+(-2), 1)), 2)</f>
        <v>96.55</v>
      </c>
      <c r="J13" s="12"/>
    </row>
    <row r="14" spans="1:10" ht="24.00" thickBot="1" customHeight="1">
      <c r="A14" s="1" t="s">
        <v>24</v>
      </c>
      <c r="B14" s="1"/>
      <c r="C14" s="10" t="s">
        <v>25</v>
      </c>
      <c r="D14" s="1" t="s">
        <v>26</v>
      </c>
      <c r="E14" s="11">
        <v>1</v>
      </c>
      <c r="F14" s="11"/>
      <c r="G14" s="12">
        <v>85.55</v>
      </c>
      <c r="H14" s="12"/>
      <c r="I14" s="12">
        <f ca="1">ROUND(INDIRECT(ADDRESS(ROW()+(0), COLUMN()+(-4), 1))*INDIRECT(ADDRESS(ROW()+(0), COLUMN()+(-2), 1)), 2)</f>
        <v>85.55</v>
      </c>
      <c r="J14" s="12"/>
    </row>
    <row r="15" spans="1:10" ht="24.00" thickBot="1" customHeight="1">
      <c r="A15" s="1" t="s">
        <v>27</v>
      </c>
      <c r="B15" s="1"/>
      <c r="C15" s="10" t="s">
        <v>28</v>
      </c>
      <c r="D15" s="1" t="s">
        <v>29</v>
      </c>
      <c r="E15" s="11">
        <v>28.78</v>
      </c>
      <c r="F15" s="11"/>
      <c r="G15" s="12">
        <v>2.4</v>
      </c>
      <c r="H15" s="12"/>
      <c r="I15" s="12">
        <f ca="1">ROUND(INDIRECT(ADDRESS(ROW()+(0), COLUMN()+(-4), 1))*INDIRECT(ADDRESS(ROW()+(0), COLUMN()+(-2), 1)), 2)</f>
        <v>69.07</v>
      </c>
      <c r="J15" s="12"/>
    </row>
    <row r="16" spans="1:10" ht="24.00" thickBot="1" customHeight="1">
      <c r="A16" s="1" t="s">
        <v>30</v>
      </c>
      <c r="B16" s="1"/>
      <c r="C16" s="10" t="s">
        <v>31</v>
      </c>
      <c r="D16" s="1" t="s">
        <v>32</v>
      </c>
      <c r="E16" s="11">
        <v>2.7</v>
      </c>
      <c r="F16" s="11"/>
      <c r="G16" s="12">
        <v>12.01</v>
      </c>
      <c r="H16" s="12"/>
      <c r="I16" s="12">
        <f ca="1">ROUND(INDIRECT(ADDRESS(ROW()+(0), COLUMN()+(-4), 1))*INDIRECT(ADDRESS(ROW()+(0), COLUMN()+(-2), 1)), 2)</f>
        <v>32.43</v>
      </c>
      <c r="J16" s="12"/>
    </row>
    <row r="17" spans="1:10" ht="76.50" thickBot="1" customHeight="1">
      <c r="A17" s="1" t="s">
        <v>33</v>
      </c>
      <c r="B17" s="1"/>
      <c r="C17" s="10" t="s">
        <v>34</v>
      </c>
      <c r="D17" s="1" t="s">
        <v>35</v>
      </c>
      <c r="E17" s="11">
        <v>25</v>
      </c>
      <c r="F17" s="11"/>
      <c r="G17" s="12">
        <v>3.11</v>
      </c>
      <c r="H17" s="12"/>
      <c r="I17" s="12">
        <f ca="1">ROUND(INDIRECT(ADDRESS(ROW()+(0), COLUMN()+(-4), 1))*INDIRECT(ADDRESS(ROW()+(0), COLUMN()+(-2), 1)), 2)</f>
        <v>77.75</v>
      </c>
      <c r="J17" s="12"/>
    </row>
    <row r="18" spans="1:10" ht="24.00" thickBot="1" customHeight="1">
      <c r="A18" s="1" t="s">
        <v>36</v>
      </c>
      <c r="B18" s="1"/>
      <c r="C18" s="10" t="s">
        <v>37</v>
      </c>
      <c r="D18" s="1" t="s">
        <v>38</v>
      </c>
      <c r="E18" s="13">
        <v>1</v>
      </c>
      <c r="F18" s="13"/>
      <c r="G18" s="14">
        <v>233</v>
      </c>
      <c r="H18" s="14"/>
      <c r="I18" s="14">
        <f ca="1">ROUND(INDIRECT(ADDRESS(ROW()+(0), COLUMN()+(-4), 1))*INDIRECT(ADDRESS(ROW()+(0), COLUMN()+(-2), 1)), 2)</f>
        <v>233</v>
      </c>
      <c r="J18" s="14"/>
    </row>
    <row r="19" spans="1:10" ht="13.50" thickBot="1" customHeight="1">
      <c r="A19" s="15"/>
      <c r="B19" s="15"/>
      <c r="C19" s="15"/>
      <c r="D19" s="15"/>
      <c r="E19" s="9" t="s">
        <v>39</v>
      </c>
      <c r="F19" s="9"/>
      <c r="G19" s="9"/>
      <c r="H19" s="9"/>
      <c r="I1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6519.85</v>
      </c>
      <c r="J19" s="17"/>
    </row>
    <row r="20" spans="1:10" ht="13.50" thickBot="1" customHeight="1">
      <c r="A20" s="15">
        <v>2</v>
      </c>
      <c r="B20" s="15"/>
      <c r="C20" s="15"/>
      <c r="D20" s="18" t="s">
        <v>40</v>
      </c>
      <c r="E20" s="18"/>
      <c r="F20" s="18"/>
      <c r="G20" s="15"/>
      <c r="H20" s="15"/>
      <c r="I20" s="15"/>
      <c r="J20" s="15"/>
    </row>
    <row r="21" spans="1:10" ht="24.00" thickBot="1" customHeight="1">
      <c r="A21" s="1" t="s">
        <v>41</v>
      </c>
      <c r="B21" s="1"/>
      <c r="C21" s="10" t="s">
        <v>42</v>
      </c>
      <c r="D21" s="1" t="s">
        <v>43</v>
      </c>
      <c r="E21" s="13">
        <v>3.07</v>
      </c>
      <c r="F21" s="13"/>
      <c r="G21" s="14">
        <v>88.48</v>
      </c>
      <c r="H21" s="14"/>
      <c r="I21" s="14">
        <f ca="1">ROUND(INDIRECT(ADDRESS(ROW()+(0), COLUMN()+(-4), 1))*INDIRECT(ADDRESS(ROW()+(0), COLUMN()+(-2), 1)), 2)</f>
        <v>271.63</v>
      </c>
      <c r="J21" s="14"/>
    </row>
    <row r="22" spans="1:10" ht="13.50" thickBot="1" customHeight="1">
      <c r="A22" s="15"/>
      <c r="B22" s="15"/>
      <c r="C22" s="15"/>
      <c r="D22" s="15"/>
      <c r="E22" s="9" t="s">
        <v>44</v>
      </c>
      <c r="F22" s="9"/>
      <c r="G22" s="9"/>
      <c r="H22" s="9"/>
      <c r="I22" s="17">
        <f ca="1">ROUND(SUM(INDIRECT(ADDRESS(ROW()+(-1), COLUMN()+(0), 1))), 2)</f>
        <v>271.63</v>
      </c>
      <c r="J22" s="17"/>
    </row>
    <row r="23" spans="1:10" ht="13.50" thickBot="1" customHeight="1">
      <c r="A23" s="15">
        <v>3</v>
      </c>
      <c r="B23" s="15"/>
      <c r="C23" s="15"/>
      <c r="D23" s="18" t="s">
        <v>45</v>
      </c>
      <c r="E23" s="18"/>
      <c r="F23" s="18"/>
      <c r="G23" s="15"/>
      <c r="H23" s="15"/>
      <c r="I23" s="15"/>
      <c r="J23" s="15"/>
    </row>
    <row r="24" spans="1:10" ht="13.50" thickBot="1" customHeight="1">
      <c r="A24" s="1" t="s">
        <v>46</v>
      </c>
      <c r="B24" s="1"/>
      <c r="C24" s="10" t="s">
        <v>47</v>
      </c>
      <c r="D24" s="1" t="s">
        <v>48</v>
      </c>
      <c r="E24" s="11">
        <v>14.393</v>
      </c>
      <c r="F24" s="11"/>
      <c r="G24" s="12">
        <v>29.34</v>
      </c>
      <c r="H24" s="12"/>
      <c r="I24" s="12">
        <f ca="1">ROUND(INDIRECT(ADDRESS(ROW()+(0), COLUMN()+(-4), 1))*INDIRECT(ADDRESS(ROW()+(0), COLUMN()+(-2), 1)), 2)</f>
        <v>422.29</v>
      </c>
      <c r="J24" s="12"/>
    </row>
    <row r="25" spans="1:10" ht="13.50" thickBot="1" customHeight="1">
      <c r="A25" s="1" t="s">
        <v>49</v>
      </c>
      <c r="B25" s="1"/>
      <c r="C25" s="10" t="s">
        <v>50</v>
      </c>
      <c r="D25" s="1" t="s">
        <v>51</v>
      </c>
      <c r="E25" s="13">
        <v>14.393</v>
      </c>
      <c r="F25" s="13"/>
      <c r="G25" s="14">
        <v>25.25</v>
      </c>
      <c r="H25" s="14"/>
      <c r="I25" s="14">
        <f ca="1">ROUND(INDIRECT(ADDRESS(ROW()+(0), COLUMN()+(-4), 1))*INDIRECT(ADDRESS(ROW()+(0), COLUMN()+(-2), 1)), 2)</f>
        <v>363.42</v>
      </c>
      <c r="J25" s="14"/>
    </row>
    <row r="26" spans="1:10" ht="13.50" thickBot="1" customHeight="1">
      <c r="A26" s="15"/>
      <c r="B26" s="15"/>
      <c r="C26" s="15"/>
      <c r="D26" s="15"/>
      <c r="E26" s="9" t="s">
        <v>52</v>
      </c>
      <c r="F26" s="9"/>
      <c r="G26" s="9"/>
      <c r="H26" s="9"/>
      <c r="I26" s="17">
        <f ca="1">ROUND(SUM(INDIRECT(ADDRESS(ROW()+(-1), COLUMN()+(0), 1)),INDIRECT(ADDRESS(ROW()+(-2), COLUMN()+(0), 1))), 2)</f>
        <v>785.71</v>
      </c>
      <c r="J26" s="17"/>
    </row>
    <row r="27" spans="1:10" ht="13.50" thickBot="1" customHeight="1">
      <c r="A27" s="15">
        <v>4</v>
      </c>
      <c r="B27" s="15"/>
      <c r="C27" s="15"/>
      <c r="D27" s="18" t="s">
        <v>53</v>
      </c>
      <c r="E27" s="18"/>
      <c r="F27" s="18"/>
      <c r="G27" s="15"/>
      <c r="H27" s="15"/>
      <c r="I27" s="15"/>
      <c r="J27" s="15"/>
    </row>
    <row r="28" spans="1:10" ht="13.50" thickBot="1" customHeight="1">
      <c r="A28" s="19"/>
      <c r="B28" s="19"/>
      <c r="C28" s="20" t="s">
        <v>54</v>
      </c>
      <c r="D28" s="19" t="s">
        <v>55</v>
      </c>
      <c r="E28" s="13">
        <v>2</v>
      </c>
      <c r="F28" s="13"/>
      <c r="G28" s="14">
        <f ca="1">ROUND(SUM(INDIRECT(ADDRESS(ROW()+(-2), COLUMN()+(2), 1)),INDIRECT(ADDRESS(ROW()+(-6), COLUMN()+(2), 1)),INDIRECT(ADDRESS(ROW()+(-9), COLUMN()+(2), 1))), 2)</f>
        <v>7577.19</v>
      </c>
      <c r="H28" s="14"/>
      <c r="I28" s="14">
        <f ca="1">ROUND(INDIRECT(ADDRESS(ROW()+(0), COLUMN()+(-4), 1))*INDIRECT(ADDRESS(ROW()+(0), COLUMN()+(-2), 1))/100, 2)</f>
        <v>151.54</v>
      </c>
      <c r="J28" s="14"/>
    </row>
    <row r="29" spans="1:10" ht="13.50" thickBot="1" customHeight="1">
      <c r="A29" s="21" t="s">
        <v>56</v>
      </c>
      <c r="B29" s="21"/>
      <c r="C29" s="22"/>
      <c r="D29" s="23"/>
      <c r="E29" s="24" t="s">
        <v>57</v>
      </c>
      <c r="F29" s="24"/>
      <c r="G29" s="25"/>
      <c r="H29" s="25"/>
      <c r="I29" s="26">
        <f ca="1">ROUND(SUM(INDIRECT(ADDRESS(ROW()+(-1), COLUMN()+(0), 1)),INDIRECT(ADDRESS(ROW()+(-3), COLUMN()+(0), 1)),INDIRECT(ADDRESS(ROW()+(-7), COLUMN()+(0), 1)),INDIRECT(ADDRESS(ROW()+(-10), COLUMN()+(0), 1))), 2)</f>
        <v>7728.73</v>
      </c>
      <c r="J29" s="26"/>
    </row>
    <row r="32" spans="1:10" ht="13.50" thickBot="1" customHeight="1">
      <c r="A32" s="27" t="s">
        <v>58</v>
      </c>
      <c r="B32" s="27"/>
      <c r="C32" s="27"/>
      <c r="D32" s="27"/>
      <c r="E32" s="27"/>
      <c r="F32" s="27" t="s">
        <v>59</v>
      </c>
      <c r="G32" s="27"/>
      <c r="H32" s="27" t="s">
        <v>60</v>
      </c>
      <c r="I32" s="27"/>
      <c r="J32" s="27" t="s">
        <v>61</v>
      </c>
    </row>
    <row r="33" spans="1:10" ht="13.50" thickBot="1" customHeight="1">
      <c r="A33" s="28" t="s">
        <v>62</v>
      </c>
      <c r="B33" s="28"/>
      <c r="C33" s="28"/>
      <c r="D33" s="28"/>
      <c r="E33" s="28"/>
      <c r="F33" s="29">
        <v>1.12201e+006</v>
      </c>
      <c r="G33" s="29"/>
      <c r="H33" s="29">
        <v>1.12201e+006</v>
      </c>
      <c r="I33" s="29"/>
      <c r="J33" s="29" t="s">
        <v>63</v>
      </c>
    </row>
    <row r="34" spans="1:10" ht="24.00" thickBot="1" customHeight="1">
      <c r="A34" s="30" t="s">
        <v>64</v>
      </c>
      <c r="B34" s="30"/>
      <c r="C34" s="30"/>
      <c r="D34" s="30"/>
      <c r="E34" s="30"/>
      <c r="F34" s="31"/>
      <c r="G34" s="31"/>
      <c r="H34" s="31"/>
      <c r="I34" s="31"/>
      <c r="J34" s="31"/>
    </row>
    <row r="37" spans="1:1" ht="33.75" thickBot="1" customHeight="1">
      <c r="A37" s="1" t="s">
        <v>65</v>
      </c>
      <c r="B37" s="1"/>
      <c r="C37" s="1"/>
      <c r="D37" s="1"/>
      <c r="E37" s="1"/>
      <c r="F37" s="1"/>
      <c r="G37" s="1"/>
      <c r="H37" s="1"/>
      <c r="I37" s="1"/>
      <c r="J37" s="1"/>
    </row>
    <row r="38" spans="1:1" ht="33.75" thickBot="1" customHeight="1">
      <c r="A38" s="1" t="s">
        <v>66</v>
      </c>
      <c r="B38" s="1"/>
      <c r="C38" s="1"/>
      <c r="D38" s="1"/>
      <c r="E38" s="1"/>
      <c r="F38" s="1"/>
      <c r="G38" s="1"/>
      <c r="H38" s="1"/>
      <c r="I38" s="1"/>
      <c r="J38" s="1"/>
    </row>
    <row r="39" spans="1:1" ht="33.75" thickBot="1" customHeight="1">
      <c r="A39" s="1" t="s">
        <v>67</v>
      </c>
      <c r="B39" s="1"/>
      <c r="C39" s="1"/>
      <c r="D39" s="1"/>
      <c r="E39" s="1"/>
      <c r="F39" s="1"/>
      <c r="G39" s="1"/>
      <c r="H39" s="1"/>
      <c r="I39" s="1"/>
      <c r="J39" s="1"/>
    </row>
  </sheetData>
  <mergeCells count="98">
    <mergeCell ref="A1:J1"/>
    <mergeCell ref="C3:J3"/>
    <mergeCell ref="A5:J5"/>
    <mergeCell ref="A8:B8"/>
    <mergeCell ref="E8:F8"/>
    <mergeCell ref="G8:H8"/>
    <mergeCell ref="I8:J8"/>
    <mergeCell ref="A9:B9"/>
    <mergeCell ref="D9:F9"/>
    <mergeCell ref="G9:H9"/>
    <mergeCell ref="I9:J9"/>
    <mergeCell ref="A10:B10"/>
    <mergeCell ref="E10:F10"/>
    <mergeCell ref="G10:H10"/>
    <mergeCell ref="I10:J10"/>
    <mergeCell ref="A11:B11"/>
    <mergeCell ref="E11:F11"/>
    <mergeCell ref="G11:H11"/>
    <mergeCell ref="I11:J11"/>
    <mergeCell ref="A12:B12"/>
    <mergeCell ref="E12:F12"/>
    <mergeCell ref="G12:H12"/>
    <mergeCell ref="I12:J12"/>
    <mergeCell ref="A13:B13"/>
    <mergeCell ref="E13:F13"/>
    <mergeCell ref="G13:H13"/>
    <mergeCell ref="I13:J13"/>
    <mergeCell ref="A14:B14"/>
    <mergeCell ref="E14:F14"/>
    <mergeCell ref="G14:H14"/>
    <mergeCell ref="I14:J14"/>
    <mergeCell ref="A15:B15"/>
    <mergeCell ref="E15:F15"/>
    <mergeCell ref="G15:H15"/>
    <mergeCell ref="I15:J15"/>
    <mergeCell ref="A16:B16"/>
    <mergeCell ref="E16:F16"/>
    <mergeCell ref="G16:H16"/>
    <mergeCell ref="I16:J16"/>
    <mergeCell ref="A17:B17"/>
    <mergeCell ref="E17:F17"/>
    <mergeCell ref="G17:H17"/>
    <mergeCell ref="I17:J17"/>
    <mergeCell ref="A18:B18"/>
    <mergeCell ref="E18:F18"/>
    <mergeCell ref="G18:H18"/>
    <mergeCell ref="I18:J18"/>
    <mergeCell ref="A19:B19"/>
    <mergeCell ref="E19:H19"/>
    <mergeCell ref="I19:J19"/>
    <mergeCell ref="A20:B20"/>
    <mergeCell ref="D20:F20"/>
    <mergeCell ref="G20:H20"/>
    <mergeCell ref="I20:J20"/>
    <mergeCell ref="A21:B21"/>
    <mergeCell ref="E21:F21"/>
    <mergeCell ref="G21:H21"/>
    <mergeCell ref="I21:J21"/>
    <mergeCell ref="A22:B22"/>
    <mergeCell ref="E22:H22"/>
    <mergeCell ref="I22:J22"/>
    <mergeCell ref="A23:B23"/>
    <mergeCell ref="D23:F23"/>
    <mergeCell ref="G23:H23"/>
    <mergeCell ref="I23:J23"/>
    <mergeCell ref="A24:B24"/>
    <mergeCell ref="E24:F24"/>
    <mergeCell ref="G24:H24"/>
    <mergeCell ref="I24:J24"/>
    <mergeCell ref="A25:B25"/>
    <mergeCell ref="E25:F25"/>
    <mergeCell ref="G25:H25"/>
    <mergeCell ref="I25:J25"/>
    <mergeCell ref="A26:B26"/>
    <mergeCell ref="E26:H26"/>
    <mergeCell ref="I26:J26"/>
    <mergeCell ref="A27:B27"/>
    <mergeCell ref="D27:F27"/>
    <mergeCell ref="G27:H27"/>
    <mergeCell ref="I27:J27"/>
    <mergeCell ref="A28:B28"/>
    <mergeCell ref="E28:F28"/>
    <mergeCell ref="G28:H28"/>
    <mergeCell ref="I28:J28"/>
    <mergeCell ref="A29:D29"/>
    <mergeCell ref="E29:H29"/>
    <mergeCell ref="I29:J29"/>
    <mergeCell ref="A32:E32"/>
    <mergeCell ref="F32:G32"/>
    <mergeCell ref="H32:I32"/>
    <mergeCell ref="A33:E33"/>
    <mergeCell ref="F33:G34"/>
    <mergeCell ref="H33:I34"/>
    <mergeCell ref="J33:J34"/>
    <mergeCell ref="A34:E34"/>
    <mergeCell ref="A37:J37"/>
    <mergeCell ref="A38:J38"/>
    <mergeCell ref="A39:J39"/>
  </mergeCells>
  <pageMargins left="0.147638" right="0.147638" top="0.206693" bottom="0.206693" header="0.0" footer="0.0"/>
  <pageSetup paperSize="9" orientation="portrait"/>
  <rowBreaks count="0" manualBreakCount="0">
    </rowBreaks>
</worksheet>
</file>